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ti\AppData\Local\Microsoft\Windows\INetCache\Content.Outlook\PJEEZOC2\"/>
    </mc:Choice>
  </mc:AlternateContent>
  <xr:revisionPtr revIDLastSave="0" documentId="13_ncr:1_{BAB0555D-1C7A-42F7-94C4-FB621801DE50}" xr6:coauthVersionLast="47" xr6:coauthVersionMax="47" xr10:uidLastSave="{00000000-0000-0000-0000-000000000000}"/>
  <bookViews>
    <workbookView xWindow="-110" yWindow="-110" windowWidth="19420" windowHeight="11500" activeTab="1" xr2:uid="{2FFE4EE3-4AFC-4DB6-8EF4-0631D17CC5DC}"/>
  </bookViews>
  <sheets>
    <sheet name="NWPPL- GMI" sheetId="1" r:id="rId1"/>
    <sheet name="NWPPL -GPA" sheetId="2" r:id="rId2"/>
    <sheet name="Sum Insured by Grade" sheetId="3" r:id="rId3"/>
  </sheets>
  <externalReferences>
    <externalReference r:id="rId4"/>
    <externalReference r:id="rId5"/>
  </externalReferences>
  <definedNames>
    <definedName name="_xlnm._FilterDatabase" localSheetId="0" hidden="1">'NWPPL- GMI'!$A$3:$M$566</definedName>
    <definedName name="_xlnm._FilterDatabase" localSheetId="1" hidden="1">'NWPPL -GPA'!$A$4:$O$129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9" i="2" l="1"/>
  <c r="O128" i="2"/>
  <c r="B128" i="2"/>
  <c r="O127" i="2"/>
  <c r="B127" i="2"/>
  <c r="O126" i="2"/>
  <c r="B126" i="2"/>
  <c r="O125" i="2"/>
  <c r="B125" i="2"/>
  <c r="O124" i="2"/>
  <c r="B124" i="2"/>
  <c r="O123" i="2"/>
  <c r="B123" i="2"/>
  <c r="O122" i="2"/>
  <c r="B122" i="2"/>
  <c r="O121" i="2"/>
  <c r="B121" i="2"/>
  <c r="O120" i="2"/>
  <c r="B120" i="2"/>
  <c r="O119" i="2"/>
  <c r="B119" i="2"/>
  <c r="O118" i="2"/>
  <c r="B118" i="2"/>
  <c r="O117" i="2"/>
  <c r="B117" i="2"/>
  <c r="O116" i="2"/>
  <c r="B116" i="2"/>
  <c r="O115" i="2"/>
  <c r="B115" i="2"/>
  <c r="O114" i="2"/>
  <c r="B114" i="2"/>
  <c r="O113" i="2"/>
  <c r="B113" i="2"/>
  <c r="O112" i="2"/>
  <c r="B112" i="2"/>
  <c r="O111" i="2"/>
  <c r="B111" i="2"/>
  <c r="O110" i="2"/>
  <c r="B110" i="2"/>
  <c r="O109" i="2"/>
  <c r="B109" i="2"/>
  <c r="O108" i="2"/>
  <c r="B108" i="2"/>
  <c r="O107" i="2"/>
  <c r="B107" i="2"/>
  <c r="O106" i="2"/>
  <c r="B106" i="2"/>
  <c r="O105" i="2"/>
  <c r="B105" i="2"/>
  <c r="O104" i="2"/>
  <c r="B104" i="2"/>
  <c r="O103" i="2"/>
  <c r="B103" i="2"/>
  <c r="O102" i="2"/>
  <c r="B102" i="2"/>
  <c r="O101" i="2"/>
  <c r="N101" i="2"/>
  <c r="B101" i="2"/>
  <c r="O100" i="2"/>
  <c r="N100" i="2"/>
  <c r="B100" i="2"/>
  <c r="O99" i="2"/>
  <c r="N99" i="2"/>
  <c r="B99" i="2"/>
  <c r="O98" i="2"/>
  <c r="N98" i="2"/>
  <c r="B98" i="2"/>
  <c r="O97" i="2"/>
  <c r="N97" i="2"/>
  <c r="B97" i="2"/>
  <c r="O96" i="2"/>
  <c r="N96" i="2"/>
  <c r="B96" i="2"/>
  <c r="O95" i="2"/>
  <c r="N95" i="2"/>
  <c r="B95" i="2"/>
  <c r="O94" i="2"/>
  <c r="N94" i="2"/>
  <c r="B94" i="2"/>
  <c r="O93" i="2"/>
  <c r="N93" i="2"/>
  <c r="B93" i="2"/>
  <c r="O92" i="2"/>
  <c r="N92" i="2"/>
  <c r="B92" i="2"/>
  <c r="O91" i="2"/>
  <c r="N91" i="2"/>
  <c r="B91" i="2"/>
  <c r="O90" i="2"/>
  <c r="N90" i="2"/>
  <c r="B90" i="2"/>
  <c r="O89" i="2"/>
  <c r="N89" i="2"/>
  <c r="B89" i="2"/>
  <c r="O88" i="2"/>
  <c r="N88" i="2"/>
  <c r="B88" i="2"/>
  <c r="O87" i="2"/>
  <c r="N87" i="2"/>
  <c r="B87" i="2"/>
  <c r="O86" i="2"/>
  <c r="N86" i="2"/>
  <c r="B86" i="2"/>
  <c r="O85" i="2"/>
  <c r="N85" i="2"/>
  <c r="B85" i="2"/>
  <c r="O84" i="2"/>
  <c r="N84" i="2"/>
  <c r="B84" i="2"/>
  <c r="O83" i="2"/>
  <c r="N83" i="2"/>
  <c r="B83" i="2"/>
  <c r="O82" i="2"/>
  <c r="N82" i="2"/>
  <c r="B82" i="2"/>
  <c r="O81" i="2"/>
  <c r="N81" i="2"/>
  <c r="B81" i="2"/>
  <c r="O80" i="2"/>
  <c r="N80" i="2"/>
  <c r="B80" i="2"/>
  <c r="O79" i="2"/>
  <c r="N79" i="2"/>
  <c r="B79" i="2"/>
  <c r="O78" i="2"/>
  <c r="N78" i="2"/>
  <c r="B78" i="2"/>
  <c r="O77" i="2"/>
  <c r="N77" i="2"/>
  <c r="B77" i="2"/>
  <c r="O76" i="2"/>
  <c r="N76" i="2"/>
  <c r="B76" i="2"/>
  <c r="O75" i="2"/>
  <c r="N75" i="2"/>
  <c r="B75" i="2"/>
  <c r="O74" i="2"/>
  <c r="N74" i="2"/>
  <c r="B74" i="2"/>
  <c r="O73" i="2"/>
  <c r="N73" i="2"/>
  <c r="B73" i="2"/>
  <c r="O72" i="2"/>
  <c r="N72" i="2"/>
  <c r="B72" i="2"/>
  <c r="O71" i="2"/>
  <c r="N71" i="2"/>
  <c r="B71" i="2"/>
  <c r="O70" i="2"/>
  <c r="N70" i="2"/>
  <c r="B70" i="2"/>
  <c r="O69" i="2"/>
  <c r="N69" i="2"/>
  <c r="B69" i="2"/>
  <c r="O68" i="2"/>
  <c r="N68" i="2"/>
  <c r="B68" i="2"/>
  <c r="O67" i="2"/>
  <c r="N67" i="2"/>
  <c r="B67" i="2"/>
  <c r="O66" i="2"/>
  <c r="N66" i="2"/>
  <c r="B66" i="2"/>
  <c r="O65" i="2"/>
  <c r="N65" i="2"/>
  <c r="B65" i="2"/>
  <c r="O64" i="2"/>
  <c r="N64" i="2"/>
  <c r="B64" i="2"/>
  <c r="O63" i="2"/>
  <c r="N63" i="2"/>
  <c r="B63" i="2"/>
  <c r="O62" i="2"/>
  <c r="N62" i="2"/>
  <c r="B62" i="2"/>
  <c r="O61" i="2"/>
  <c r="N61" i="2"/>
  <c r="B61" i="2"/>
  <c r="O60" i="2"/>
  <c r="N60" i="2"/>
  <c r="B60" i="2"/>
  <c r="O59" i="2"/>
  <c r="N59" i="2"/>
  <c r="B59" i="2"/>
  <c r="O58" i="2"/>
  <c r="N58" i="2"/>
  <c r="B58" i="2"/>
  <c r="O57" i="2"/>
  <c r="N57" i="2"/>
  <c r="B57" i="2"/>
  <c r="O56" i="2"/>
  <c r="N56" i="2"/>
  <c r="B56" i="2"/>
  <c r="O55" i="2"/>
  <c r="N55" i="2"/>
  <c r="B55" i="2"/>
  <c r="O54" i="2"/>
  <c r="N54" i="2"/>
  <c r="B54" i="2"/>
  <c r="O53" i="2"/>
  <c r="N53" i="2"/>
  <c r="B53" i="2"/>
  <c r="O52" i="2"/>
  <c r="N52" i="2"/>
  <c r="B52" i="2"/>
  <c r="O51" i="2"/>
  <c r="N51" i="2"/>
  <c r="B51" i="2"/>
  <c r="O50" i="2"/>
  <c r="N50" i="2"/>
  <c r="B50" i="2"/>
  <c r="O49" i="2"/>
  <c r="N49" i="2"/>
  <c r="B49" i="2"/>
  <c r="O48" i="2"/>
  <c r="N48" i="2"/>
  <c r="B48" i="2"/>
  <c r="O47" i="2"/>
  <c r="N47" i="2"/>
  <c r="B47" i="2"/>
  <c r="O46" i="2"/>
  <c r="N46" i="2"/>
  <c r="B46" i="2"/>
  <c r="O45" i="2"/>
  <c r="N45" i="2"/>
  <c r="B45" i="2"/>
  <c r="O44" i="2"/>
  <c r="N44" i="2"/>
  <c r="B44" i="2"/>
  <c r="O43" i="2"/>
  <c r="N43" i="2"/>
  <c r="B43" i="2"/>
  <c r="O42" i="2"/>
  <c r="N42" i="2"/>
  <c r="B42" i="2"/>
  <c r="O41" i="2"/>
  <c r="N41" i="2"/>
  <c r="B41" i="2"/>
  <c r="O40" i="2"/>
  <c r="N40" i="2"/>
  <c r="B40" i="2"/>
  <c r="O39" i="2"/>
  <c r="N39" i="2"/>
  <c r="B39" i="2"/>
  <c r="O38" i="2"/>
  <c r="N38" i="2"/>
  <c r="B38" i="2"/>
  <c r="O37" i="2"/>
  <c r="N37" i="2"/>
  <c r="B37" i="2"/>
  <c r="O36" i="2"/>
  <c r="N36" i="2"/>
  <c r="B36" i="2"/>
  <c r="O35" i="2"/>
  <c r="N35" i="2"/>
  <c r="B35" i="2"/>
  <c r="O34" i="2"/>
  <c r="N34" i="2"/>
  <c r="B34" i="2"/>
  <c r="O33" i="2"/>
  <c r="N33" i="2"/>
  <c r="B33" i="2"/>
  <c r="O32" i="2"/>
  <c r="N32" i="2"/>
  <c r="B32" i="2"/>
  <c r="O31" i="2"/>
  <c r="N31" i="2"/>
  <c r="B31" i="2"/>
  <c r="O30" i="2"/>
  <c r="N30" i="2"/>
  <c r="B30" i="2"/>
  <c r="O29" i="2"/>
  <c r="N29" i="2"/>
  <c r="B29" i="2"/>
  <c r="O28" i="2"/>
  <c r="N28" i="2"/>
  <c r="B28" i="2"/>
  <c r="O27" i="2"/>
  <c r="N27" i="2"/>
  <c r="B27" i="2"/>
  <c r="O26" i="2"/>
  <c r="N26" i="2"/>
  <c r="B26" i="2"/>
  <c r="O25" i="2"/>
  <c r="N25" i="2"/>
  <c r="B25" i="2"/>
  <c r="O24" i="2"/>
  <c r="N24" i="2"/>
  <c r="B24" i="2"/>
  <c r="O23" i="2"/>
  <c r="N23" i="2"/>
  <c r="B23" i="2"/>
  <c r="O22" i="2"/>
  <c r="N22" i="2"/>
  <c r="B22" i="2"/>
  <c r="O21" i="2"/>
  <c r="N21" i="2"/>
  <c r="B21" i="2"/>
  <c r="O20" i="2"/>
  <c r="N20" i="2"/>
  <c r="B20" i="2"/>
  <c r="O19" i="2"/>
  <c r="N19" i="2"/>
  <c r="B19" i="2"/>
  <c r="O18" i="2"/>
  <c r="N18" i="2"/>
  <c r="B18" i="2"/>
  <c r="O17" i="2"/>
  <c r="N17" i="2"/>
  <c r="B17" i="2"/>
  <c r="O16" i="2"/>
  <c r="N16" i="2"/>
  <c r="B16" i="2"/>
  <c r="O15" i="2"/>
  <c r="N15" i="2"/>
  <c r="B15" i="2"/>
  <c r="O14" i="2"/>
  <c r="N14" i="2"/>
  <c r="B14" i="2"/>
  <c r="O13" i="2"/>
  <c r="N13" i="2"/>
  <c r="B13" i="2"/>
  <c r="O12" i="2"/>
  <c r="N12" i="2"/>
  <c r="B12" i="2"/>
  <c r="O11" i="2"/>
  <c r="N11" i="2"/>
  <c r="B11" i="2"/>
  <c r="O10" i="2"/>
  <c r="N10" i="2"/>
  <c r="B10" i="2"/>
  <c r="O9" i="2"/>
  <c r="N9" i="2"/>
  <c r="B9" i="2"/>
  <c r="O8" i="2"/>
  <c r="N8" i="2"/>
  <c r="B8" i="2"/>
  <c r="O7" i="2"/>
  <c r="N7" i="2"/>
  <c r="B7" i="2"/>
  <c r="O6" i="2"/>
  <c r="N6" i="2"/>
  <c r="B6" i="2"/>
  <c r="O5" i="2"/>
  <c r="N5" i="2"/>
  <c r="B5" i="2"/>
  <c r="K566" i="1"/>
  <c r="I565" i="1"/>
  <c r="A565" i="1"/>
  <c r="I564" i="1"/>
  <c r="A564" i="1"/>
  <c r="I563" i="1"/>
  <c r="A563" i="1"/>
  <c r="I562" i="1"/>
  <c r="A562" i="1"/>
  <c r="I561" i="1"/>
  <c r="A561" i="1"/>
  <c r="I560" i="1"/>
  <c r="A560" i="1"/>
  <c r="I559" i="1"/>
  <c r="A559" i="1"/>
  <c r="I558" i="1"/>
  <c r="A558" i="1"/>
  <c r="I557" i="1"/>
  <c r="A557" i="1"/>
  <c r="I556" i="1"/>
  <c r="A556" i="1"/>
  <c r="I555" i="1"/>
  <c r="A555" i="1"/>
  <c r="I554" i="1"/>
  <c r="A554" i="1"/>
  <c r="I553" i="1"/>
  <c r="A553" i="1"/>
  <c r="I552" i="1"/>
  <c r="A552" i="1"/>
  <c r="I551" i="1"/>
  <c r="A551" i="1"/>
  <c r="I550" i="1"/>
  <c r="A550" i="1"/>
  <c r="I549" i="1"/>
  <c r="A549" i="1"/>
  <c r="I548" i="1"/>
  <c r="A548" i="1"/>
  <c r="I547" i="1"/>
  <c r="A547" i="1"/>
  <c r="I546" i="1"/>
  <c r="A546" i="1"/>
  <c r="I545" i="1"/>
  <c r="A545" i="1"/>
  <c r="I544" i="1"/>
  <c r="A544" i="1"/>
  <c r="I543" i="1"/>
  <c r="A543" i="1"/>
  <c r="I542" i="1"/>
  <c r="A542" i="1"/>
  <c r="I541" i="1"/>
  <c r="A541" i="1"/>
  <c r="I540" i="1"/>
  <c r="A540" i="1"/>
  <c r="I539" i="1"/>
  <c r="A539" i="1"/>
  <c r="I538" i="1"/>
  <c r="A538" i="1"/>
  <c r="I537" i="1"/>
  <c r="A537" i="1"/>
  <c r="I536" i="1"/>
  <c r="A536" i="1"/>
  <c r="I535" i="1"/>
  <c r="A535" i="1"/>
  <c r="I534" i="1"/>
  <c r="A534" i="1"/>
  <c r="I533" i="1"/>
  <c r="A533" i="1"/>
  <c r="I532" i="1"/>
  <c r="A532" i="1"/>
  <c r="I531" i="1"/>
  <c r="A531" i="1"/>
  <c r="I530" i="1"/>
  <c r="A530" i="1"/>
  <c r="I529" i="1"/>
  <c r="A529" i="1"/>
  <c r="I528" i="1"/>
  <c r="A528" i="1"/>
  <c r="I527" i="1"/>
  <c r="A527" i="1"/>
  <c r="I526" i="1"/>
  <c r="A526" i="1"/>
  <c r="I525" i="1"/>
  <c r="A525" i="1"/>
  <c r="I524" i="1"/>
  <c r="A524" i="1"/>
  <c r="I523" i="1"/>
  <c r="A523" i="1"/>
  <c r="I522" i="1"/>
  <c r="A522" i="1"/>
  <c r="I521" i="1"/>
  <c r="A521" i="1"/>
  <c r="I520" i="1"/>
  <c r="A520" i="1"/>
  <c r="I519" i="1"/>
  <c r="A519" i="1"/>
  <c r="I518" i="1"/>
  <c r="A518" i="1"/>
  <c r="I517" i="1"/>
  <c r="A517" i="1"/>
  <c r="I516" i="1"/>
  <c r="A516" i="1"/>
  <c r="I515" i="1"/>
  <c r="A515" i="1"/>
  <c r="I514" i="1"/>
  <c r="A514" i="1"/>
  <c r="I513" i="1"/>
  <c r="A513" i="1"/>
  <c r="I512" i="1"/>
  <c r="A512" i="1"/>
  <c r="I511" i="1"/>
  <c r="A511" i="1"/>
  <c r="I510" i="1"/>
  <c r="A510" i="1"/>
  <c r="I509" i="1"/>
  <c r="A509" i="1"/>
  <c r="I508" i="1"/>
  <c r="A508" i="1"/>
  <c r="I507" i="1"/>
  <c r="A507" i="1"/>
  <c r="I506" i="1"/>
  <c r="A506" i="1"/>
  <c r="I505" i="1"/>
  <c r="A505" i="1"/>
  <c r="I504" i="1"/>
  <c r="A504" i="1"/>
  <c r="I503" i="1"/>
  <c r="A503" i="1"/>
  <c r="I502" i="1"/>
  <c r="A502" i="1"/>
  <c r="I501" i="1"/>
  <c r="A501" i="1"/>
  <c r="I500" i="1"/>
  <c r="A500" i="1"/>
  <c r="I499" i="1"/>
  <c r="A499" i="1"/>
  <c r="I498" i="1"/>
  <c r="A498" i="1"/>
  <c r="I497" i="1"/>
  <c r="A497" i="1"/>
  <c r="I496" i="1"/>
  <c r="A496" i="1"/>
  <c r="I495" i="1"/>
  <c r="A495" i="1"/>
  <c r="I494" i="1"/>
  <c r="A494" i="1"/>
  <c r="I493" i="1"/>
  <c r="A493" i="1"/>
  <c r="I492" i="1"/>
  <c r="A492" i="1"/>
  <c r="I491" i="1"/>
  <c r="A491" i="1"/>
  <c r="I490" i="1"/>
  <c r="A490" i="1"/>
  <c r="I489" i="1"/>
  <c r="A489" i="1"/>
  <c r="I488" i="1"/>
  <c r="A488" i="1"/>
  <c r="I487" i="1"/>
  <c r="A487" i="1"/>
  <c r="I486" i="1"/>
  <c r="A486" i="1"/>
  <c r="I485" i="1"/>
  <c r="A485" i="1"/>
  <c r="I484" i="1"/>
  <c r="A484" i="1"/>
  <c r="I483" i="1"/>
  <c r="A483" i="1"/>
  <c r="I482" i="1"/>
  <c r="A482" i="1"/>
  <c r="I481" i="1"/>
  <c r="A481" i="1"/>
  <c r="I480" i="1"/>
  <c r="A480" i="1"/>
  <c r="I479" i="1"/>
  <c r="A479" i="1"/>
  <c r="I478" i="1"/>
  <c r="A478" i="1"/>
  <c r="I477" i="1"/>
  <c r="A477" i="1"/>
  <c r="I476" i="1"/>
  <c r="A476" i="1"/>
  <c r="I475" i="1"/>
  <c r="A475" i="1"/>
  <c r="I474" i="1"/>
  <c r="A474" i="1"/>
  <c r="I473" i="1"/>
  <c r="A473" i="1"/>
  <c r="I472" i="1"/>
  <c r="A472" i="1"/>
  <c r="I471" i="1"/>
  <c r="A471" i="1"/>
  <c r="I470" i="1"/>
  <c r="A470" i="1"/>
  <c r="I469" i="1"/>
  <c r="A469" i="1"/>
  <c r="I468" i="1"/>
  <c r="A468" i="1"/>
  <c r="I467" i="1"/>
  <c r="A467" i="1"/>
  <c r="I466" i="1"/>
  <c r="A466" i="1"/>
  <c r="I465" i="1"/>
  <c r="A465" i="1"/>
  <c r="I464" i="1"/>
  <c r="A464" i="1"/>
  <c r="I463" i="1"/>
  <c r="A463" i="1"/>
  <c r="I462" i="1"/>
  <c r="A462" i="1"/>
  <c r="I461" i="1"/>
  <c r="A461" i="1"/>
  <c r="I460" i="1"/>
  <c r="A460" i="1"/>
  <c r="I459" i="1"/>
  <c r="A459" i="1"/>
  <c r="I458" i="1"/>
  <c r="A458" i="1"/>
  <c r="I457" i="1"/>
  <c r="A457" i="1"/>
  <c r="I456" i="1"/>
  <c r="A456" i="1"/>
  <c r="I455" i="1"/>
  <c r="A455" i="1"/>
  <c r="I454" i="1"/>
  <c r="A454" i="1"/>
  <c r="A453" i="1"/>
  <c r="A452" i="1"/>
  <c r="A451" i="1"/>
  <c r="A450" i="1"/>
  <c r="A449" i="1"/>
  <c r="I448" i="1"/>
  <c r="A448" i="1"/>
  <c r="I447" i="1"/>
  <c r="A447" i="1"/>
  <c r="I446" i="1"/>
  <c r="A446" i="1"/>
  <c r="I445" i="1"/>
  <c r="A445" i="1"/>
  <c r="I444" i="1"/>
  <c r="A444" i="1"/>
  <c r="I443" i="1"/>
  <c r="A443" i="1"/>
  <c r="I442" i="1"/>
  <c r="A442" i="1"/>
  <c r="I441" i="1"/>
  <c r="A441" i="1"/>
  <c r="I440" i="1"/>
  <c r="A440" i="1"/>
  <c r="I439" i="1"/>
  <c r="A439" i="1"/>
  <c r="I438" i="1"/>
  <c r="A438" i="1"/>
  <c r="I437" i="1"/>
  <c r="A437" i="1"/>
  <c r="I436" i="1"/>
  <c r="A436" i="1"/>
  <c r="I435" i="1"/>
  <c r="A435" i="1"/>
  <c r="I434" i="1"/>
  <c r="A434" i="1"/>
  <c r="I433" i="1"/>
  <c r="A433" i="1"/>
  <c r="I432" i="1"/>
  <c r="A432" i="1"/>
  <c r="I431" i="1"/>
  <c r="A431" i="1"/>
  <c r="I430" i="1"/>
  <c r="A430" i="1"/>
  <c r="I429" i="1"/>
  <c r="A429" i="1"/>
  <c r="I428" i="1"/>
  <c r="A428" i="1"/>
  <c r="I427" i="1"/>
  <c r="A427" i="1"/>
  <c r="I426" i="1"/>
  <c r="A426" i="1"/>
  <c r="I425" i="1"/>
  <c r="A425" i="1"/>
  <c r="I424" i="1"/>
  <c r="A424" i="1"/>
  <c r="I423" i="1"/>
  <c r="A423" i="1"/>
  <c r="I422" i="1"/>
  <c r="A422" i="1"/>
  <c r="I421" i="1"/>
  <c r="A421" i="1"/>
  <c r="I420" i="1"/>
  <c r="A420" i="1"/>
  <c r="I419" i="1"/>
  <c r="A419" i="1"/>
  <c r="I418" i="1"/>
  <c r="A418" i="1"/>
  <c r="I417" i="1"/>
  <c r="A417" i="1"/>
  <c r="I416" i="1"/>
  <c r="A416" i="1"/>
  <c r="I415" i="1"/>
  <c r="A415" i="1"/>
  <c r="I414" i="1"/>
  <c r="A414" i="1"/>
  <c r="I413" i="1"/>
  <c r="A413" i="1"/>
  <c r="I412" i="1"/>
  <c r="A412" i="1"/>
  <c r="I411" i="1"/>
  <c r="A411" i="1"/>
  <c r="I410" i="1"/>
  <c r="A410" i="1"/>
  <c r="I409" i="1"/>
  <c r="A409" i="1"/>
  <c r="I408" i="1"/>
  <c r="A408" i="1"/>
  <c r="I407" i="1"/>
  <c r="A407" i="1"/>
  <c r="I406" i="1"/>
  <c r="A406" i="1"/>
  <c r="I405" i="1"/>
  <c r="A405" i="1"/>
  <c r="I404" i="1"/>
  <c r="A404" i="1"/>
  <c r="I403" i="1"/>
  <c r="A403" i="1"/>
  <c r="I402" i="1"/>
  <c r="A402" i="1"/>
  <c r="I401" i="1"/>
  <c r="A401" i="1"/>
  <c r="I400" i="1"/>
  <c r="A400" i="1"/>
  <c r="I399" i="1"/>
  <c r="A399" i="1"/>
  <c r="I398" i="1"/>
  <c r="A398" i="1"/>
  <c r="I397" i="1"/>
  <c r="A397" i="1"/>
  <c r="I396" i="1"/>
  <c r="A396" i="1"/>
  <c r="I395" i="1"/>
  <c r="A395" i="1"/>
  <c r="I394" i="1"/>
  <c r="A394" i="1"/>
  <c r="I393" i="1"/>
  <c r="A393" i="1"/>
  <c r="I392" i="1"/>
  <c r="A392" i="1"/>
  <c r="I391" i="1"/>
  <c r="A391" i="1"/>
  <c r="I390" i="1"/>
  <c r="A390" i="1"/>
  <c r="I389" i="1"/>
  <c r="A389" i="1"/>
  <c r="I388" i="1"/>
  <c r="A388" i="1"/>
  <c r="I387" i="1"/>
  <c r="A387" i="1"/>
  <c r="I386" i="1"/>
  <c r="A386" i="1"/>
  <c r="I385" i="1"/>
  <c r="A385" i="1"/>
  <c r="I384" i="1"/>
  <c r="A384" i="1"/>
  <c r="I383" i="1"/>
  <c r="A383" i="1"/>
  <c r="I382" i="1"/>
  <c r="A382" i="1"/>
  <c r="I381" i="1"/>
  <c r="A381" i="1"/>
  <c r="I380" i="1"/>
  <c r="A380" i="1"/>
  <c r="I379" i="1"/>
  <c r="A379" i="1"/>
  <c r="I378" i="1"/>
  <c r="A378" i="1"/>
  <c r="I377" i="1"/>
  <c r="A377" i="1"/>
  <c r="I376" i="1"/>
  <c r="A376" i="1"/>
  <c r="I375" i="1"/>
  <c r="A375" i="1"/>
  <c r="I374" i="1"/>
  <c r="A374" i="1"/>
  <c r="I373" i="1"/>
  <c r="A373" i="1"/>
  <c r="I372" i="1"/>
  <c r="A372" i="1"/>
  <c r="I371" i="1"/>
  <c r="A371" i="1"/>
  <c r="I370" i="1"/>
  <c r="A370" i="1"/>
  <c r="I369" i="1"/>
  <c r="A369" i="1"/>
  <c r="I368" i="1"/>
  <c r="A368" i="1"/>
  <c r="I367" i="1"/>
  <c r="A367" i="1"/>
  <c r="I366" i="1"/>
  <c r="A366" i="1"/>
  <c r="I365" i="1"/>
  <c r="A365" i="1"/>
  <c r="I364" i="1"/>
  <c r="A364" i="1"/>
  <c r="I363" i="1"/>
  <c r="A363" i="1"/>
  <c r="I362" i="1"/>
  <c r="A362" i="1"/>
  <c r="I361" i="1"/>
  <c r="A361" i="1"/>
  <c r="I360" i="1"/>
  <c r="A360" i="1"/>
  <c r="I359" i="1"/>
  <c r="A359" i="1"/>
  <c r="I358" i="1"/>
  <c r="A358" i="1"/>
  <c r="I357" i="1"/>
  <c r="A357" i="1"/>
  <c r="I356" i="1"/>
  <c r="A356" i="1"/>
  <c r="I355" i="1"/>
  <c r="A355" i="1"/>
  <c r="I354" i="1"/>
  <c r="A354" i="1"/>
  <c r="I353" i="1"/>
  <c r="A353" i="1"/>
  <c r="I352" i="1"/>
  <c r="A352" i="1"/>
  <c r="I351" i="1"/>
  <c r="A351" i="1"/>
  <c r="I350" i="1"/>
  <c r="A350" i="1"/>
  <c r="I349" i="1"/>
  <c r="A349" i="1"/>
  <c r="I348" i="1"/>
  <c r="A348" i="1"/>
  <c r="I347" i="1"/>
  <c r="A347" i="1"/>
  <c r="I346" i="1"/>
  <c r="A346" i="1"/>
  <c r="I345" i="1"/>
  <c r="A345" i="1"/>
  <c r="I344" i="1"/>
  <c r="A344" i="1"/>
  <c r="I343" i="1"/>
  <c r="A343" i="1"/>
  <c r="I342" i="1"/>
  <c r="A342" i="1"/>
  <c r="I341" i="1"/>
  <c r="A341" i="1"/>
  <c r="I340" i="1"/>
  <c r="A340" i="1"/>
  <c r="I339" i="1"/>
  <c r="A339" i="1"/>
  <c r="I338" i="1"/>
  <c r="A338" i="1"/>
  <c r="I337" i="1"/>
  <c r="A337" i="1"/>
  <c r="I336" i="1"/>
  <c r="A336" i="1"/>
  <c r="I335" i="1"/>
  <c r="A335" i="1"/>
  <c r="I334" i="1"/>
  <c r="A334" i="1"/>
  <c r="I333" i="1"/>
  <c r="A333" i="1"/>
  <c r="I332" i="1"/>
  <c r="A332" i="1"/>
  <c r="I331" i="1"/>
  <c r="A331" i="1"/>
  <c r="I330" i="1"/>
  <c r="A330" i="1"/>
  <c r="I329" i="1"/>
  <c r="A329" i="1"/>
  <c r="I328" i="1"/>
  <c r="A328" i="1"/>
  <c r="I327" i="1"/>
  <c r="A327" i="1"/>
  <c r="I326" i="1"/>
  <c r="A326" i="1"/>
  <c r="I325" i="1"/>
  <c r="A325" i="1"/>
  <c r="I324" i="1"/>
  <c r="A324" i="1"/>
  <c r="I323" i="1"/>
  <c r="A323" i="1"/>
  <c r="I322" i="1"/>
  <c r="A322" i="1"/>
  <c r="I321" i="1"/>
  <c r="A321" i="1"/>
  <c r="I320" i="1"/>
  <c r="A320" i="1"/>
  <c r="I319" i="1"/>
  <c r="A319" i="1"/>
  <c r="I318" i="1"/>
  <c r="A318" i="1"/>
  <c r="I317" i="1"/>
  <c r="A317" i="1"/>
  <c r="I316" i="1"/>
  <c r="A316" i="1"/>
  <c r="I315" i="1"/>
  <c r="A315" i="1"/>
  <c r="I314" i="1"/>
  <c r="A314" i="1"/>
  <c r="I313" i="1"/>
  <c r="A313" i="1"/>
  <c r="I312" i="1"/>
  <c r="A312" i="1"/>
  <c r="I311" i="1"/>
  <c r="A311" i="1"/>
  <c r="I310" i="1"/>
  <c r="A310" i="1"/>
  <c r="A309" i="1"/>
  <c r="I308" i="1"/>
  <c r="A308" i="1"/>
  <c r="I307" i="1"/>
  <c r="A307" i="1"/>
  <c r="I306" i="1"/>
  <c r="A306" i="1"/>
  <c r="I305" i="1"/>
  <c r="A305" i="1"/>
  <c r="I304" i="1"/>
  <c r="A304" i="1"/>
  <c r="I303" i="1"/>
  <c r="A303" i="1"/>
  <c r="I302" i="1"/>
  <c r="A302" i="1"/>
  <c r="I301" i="1"/>
  <c r="A301" i="1"/>
  <c r="I300" i="1"/>
  <c r="A300" i="1"/>
  <c r="I299" i="1"/>
  <c r="A299" i="1"/>
  <c r="I298" i="1"/>
  <c r="A298" i="1"/>
  <c r="I297" i="1"/>
  <c r="A297" i="1"/>
  <c r="I296" i="1"/>
  <c r="A296" i="1"/>
  <c r="I295" i="1"/>
  <c r="A295" i="1"/>
  <c r="I294" i="1"/>
  <c r="A294" i="1"/>
  <c r="I293" i="1"/>
  <c r="A293" i="1"/>
  <c r="I292" i="1"/>
  <c r="A292" i="1"/>
  <c r="I291" i="1"/>
  <c r="A291" i="1"/>
  <c r="I290" i="1"/>
  <c r="A290" i="1"/>
  <c r="I289" i="1"/>
  <c r="A289" i="1"/>
  <c r="I288" i="1"/>
  <c r="A288" i="1"/>
  <c r="I287" i="1"/>
  <c r="A287" i="1"/>
  <c r="I286" i="1"/>
  <c r="A286" i="1"/>
  <c r="I285" i="1"/>
  <c r="A285" i="1"/>
  <c r="I284" i="1"/>
  <c r="A284" i="1"/>
  <c r="I283" i="1"/>
  <c r="A283" i="1"/>
  <c r="I282" i="1"/>
  <c r="A282" i="1"/>
  <c r="I281" i="1"/>
  <c r="A281" i="1"/>
  <c r="I280" i="1"/>
  <c r="A280" i="1"/>
  <c r="I279" i="1"/>
  <c r="A279" i="1"/>
  <c r="I278" i="1"/>
  <c r="A278" i="1"/>
  <c r="I277" i="1"/>
  <c r="A277" i="1"/>
  <c r="I276" i="1"/>
  <c r="A276" i="1"/>
  <c r="I275" i="1"/>
  <c r="A275" i="1"/>
  <c r="I274" i="1"/>
  <c r="A274" i="1"/>
  <c r="I273" i="1"/>
  <c r="A273" i="1"/>
  <c r="I272" i="1"/>
  <c r="A272" i="1"/>
  <c r="I271" i="1"/>
  <c r="A271" i="1"/>
  <c r="I270" i="1"/>
  <c r="A270" i="1"/>
  <c r="I269" i="1"/>
  <c r="A269" i="1"/>
  <c r="I268" i="1"/>
  <c r="A268" i="1"/>
  <c r="I267" i="1"/>
  <c r="A267" i="1"/>
  <c r="I266" i="1"/>
  <c r="A266" i="1"/>
  <c r="I265" i="1"/>
  <c r="A265" i="1"/>
  <c r="I264" i="1"/>
  <c r="A264" i="1"/>
  <c r="I263" i="1"/>
  <c r="A263" i="1"/>
  <c r="I262" i="1"/>
  <c r="A262" i="1"/>
  <c r="I261" i="1"/>
  <c r="A261" i="1"/>
  <c r="I260" i="1"/>
  <c r="A260" i="1"/>
  <c r="I259" i="1"/>
  <c r="A259" i="1"/>
  <c r="I258" i="1"/>
  <c r="A258" i="1"/>
  <c r="I257" i="1"/>
  <c r="A257" i="1"/>
  <c r="I256" i="1"/>
  <c r="A256" i="1"/>
  <c r="I255" i="1"/>
  <c r="A255" i="1"/>
  <c r="I254" i="1"/>
  <c r="A254" i="1"/>
  <c r="I253" i="1"/>
  <c r="A253" i="1"/>
  <c r="I252" i="1"/>
  <c r="A252" i="1"/>
  <c r="I251" i="1"/>
  <c r="A251" i="1"/>
  <c r="I250" i="1"/>
  <c r="A250" i="1"/>
  <c r="I249" i="1"/>
  <c r="A249" i="1"/>
  <c r="I248" i="1"/>
  <c r="A248" i="1"/>
  <c r="I247" i="1"/>
  <c r="A247" i="1"/>
  <c r="I246" i="1"/>
  <c r="A246" i="1"/>
  <c r="I245" i="1"/>
  <c r="A245" i="1"/>
  <c r="I244" i="1"/>
  <c r="A244" i="1"/>
  <c r="I243" i="1"/>
  <c r="A243" i="1"/>
  <c r="I242" i="1"/>
  <c r="A242" i="1"/>
  <c r="I241" i="1"/>
  <c r="A241" i="1"/>
  <c r="I240" i="1"/>
  <c r="A240" i="1"/>
  <c r="I239" i="1"/>
  <c r="A239" i="1"/>
  <c r="I238" i="1"/>
  <c r="A238" i="1"/>
  <c r="I237" i="1"/>
  <c r="A237" i="1"/>
  <c r="I236" i="1"/>
  <c r="A236" i="1"/>
  <c r="I235" i="1"/>
  <c r="A235" i="1"/>
  <c r="I234" i="1"/>
  <c r="A234" i="1"/>
  <c r="I233" i="1"/>
  <c r="A233" i="1"/>
  <c r="I232" i="1"/>
  <c r="A232" i="1"/>
  <c r="I231" i="1"/>
  <c r="A231" i="1"/>
  <c r="I230" i="1"/>
  <c r="A230" i="1"/>
  <c r="I229" i="1"/>
  <c r="A229" i="1"/>
  <c r="I228" i="1"/>
  <c r="A228" i="1"/>
  <c r="I227" i="1"/>
  <c r="A227" i="1"/>
  <c r="I226" i="1"/>
  <c r="A226" i="1"/>
  <c r="I225" i="1"/>
  <c r="A225" i="1"/>
  <c r="I224" i="1"/>
  <c r="A224" i="1"/>
  <c r="I223" i="1"/>
  <c r="A223" i="1"/>
  <c r="I222" i="1"/>
  <c r="A222" i="1"/>
  <c r="I221" i="1"/>
  <c r="A221" i="1"/>
  <c r="I220" i="1"/>
  <c r="A220" i="1"/>
  <c r="I219" i="1"/>
  <c r="A219" i="1"/>
  <c r="A218" i="1"/>
  <c r="A217" i="1"/>
  <c r="I216" i="1"/>
  <c r="A216" i="1"/>
  <c r="I215" i="1"/>
  <c r="A215" i="1"/>
  <c r="I214" i="1"/>
  <c r="A214" i="1"/>
  <c r="I213" i="1"/>
  <c r="A213" i="1"/>
  <c r="I212" i="1"/>
  <c r="A212" i="1"/>
  <c r="I211" i="1"/>
  <c r="A211" i="1"/>
  <c r="I210" i="1"/>
  <c r="A210" i="1"/>
  <c r="I209" i="1"/>
  <c r="A209" i="1"/>
  <c r="I208" i="1"/>
  <c r="A208" i="1"/>
  <c r="I207" i="1"/>
  <c r="A207" i="1"/>
  <c r="I206" i="1"/>
  <c r="A206" i="1"/>
  <c r="I205" i="1"/>
  <c r="A205" i="1"/>
  <c r="I204" i="1"/>
  <c r="A204" i="1"/>
  <c r="I203" i="1"/>
  <c r="A203" i="1"/>
  <c r="I202" i="1"/>
  <c r="A202" i="1"/>
  <c r="I201" i="1"/>
  <c r="A201" i="1"/>
  <c r="I200" i="1"/>
  <c r="A200" i="1"/>
  <c r="I199" i="1"/>
  <c r="A199" i="1"/>
  <c r="I198" i="1"/>
  <c r="A198" i="1"/>
  <c r="I197" i="1"/>
  <c r="A197" i="1"/>
  <c r="I196" i="1"/>
  <c r="A196" i="1"/>
  <c r="I195" i="1"/>
  <c r="A195" i="1"/>
  <c r="I194" i="1"/>
  <c r="A194" i="1"/>
  <c r="I193" i="1"/>
  <c r="A193" i="1"/>
  <c r="I192" i="1"/>
  <c r="A192" i="1"/>
  <c r="I191" i="1"/>
  <c r="A191" i="1"/>
  <c r="I190" i="1"/>
  <c r="A190" i="1"/>
  <c r="I189" i="1"/>
  <c r="A189" i="1"/>
  <c r="I188" i="1"/>
  <c r="A188" i="1"/>
  <c r="I187" i="1"/>
  <c r="A187" i="1"/>
  <c r="I186" i="1"/>
  <c r="A186" i="1"/>
  <c r="I185" i="1"/>
  <c r="A185" i="1"/>
  <c r="I184" i="1"/>
  <c r="A184" i="1"/>
  <c r="I183" i="1"/>
  <c r="A183" i="1"/>
  <c r="I182" i="1"/>
  <c r="A182" i="1"/>
  <c r="I181" i="1"/>
  <c r="A181" i="1"/>
  <c r="I180" i="1"/>
  <c r="A180" i="1"/>
  <c r="I179" i="1"/>
  <c r="A179" i="1"/>
  <c r="I178" i="1"/>
  <c r="A178" i="1"/>
  <c r="I177" i="1"/>
  <c r="A177" i="1"/>
  <c r="I176" i="1"/>
  <c r="A176" i="1"/>
  <c r="I175" i="1"/>
  <c r="A175" i="1"/>
  <c r="I174" i="1"/>
  <c r="A174" i="1"/>
  <c r="I173" i="1"/>
  <c r="A173" i="1"/>
  <c r="I172" i="1"/>
  <c r="A172" i="1"/>
  <c r="I171" i="1"/>
  <c r="A171" i="1"/>
  <c r="I170" i="1"/>
  <c r="A170" i="1"/>
  <c r="I169" i="1"/>
  <c r="A169" i="1"/>
  <c r="I168" i="1"/>
  <c r="A168" i="1"/>
  <c r="I167" i="1"/>
  <c r="A167" i="1"/>
  <c r="I166" i="1"/>
  <c r="A166" i="1"/>
  <c r="I165" i="1"/>
  <c r="A165" i="1"/>
  <c r="I164" i="1"/>
  <c r="A164" i="1"/>
  <c r="I163" i="1"/>
  <c r="A163" i="1"/>
  <c r="I162" i="1"/>
  <c r="A162" i="1"/>
  <c r="I161" i="1"/>
  <c r="A161" i="1"/>
  <c r="I160" i="1"/>
  <c r="A160" i="1"/>
  <c r="I159" i="1"/>
  <c r="A159" i="1"/>
  <c r="I158" i="1"/>
  <c r="A158" i="1"/>
  <c r="I157" i="1"/>
  <c r="A157" i="1"/>
  <c r="I156" i="1"/>
  <c r="A156" i="1"/>
  <c r="I155" i="1"/>
  <c r="A155" i="1"/>
  <c r="I154" i="1"/>
  <c r="A154" i="1"/>
  <c r="I153" i="1"/>
  <c r="A153" i="1"/>
  <c r="I152" i="1"/>
  <c r="A152" i="1"/>
  <c r="I151" i="1"/>
  <c r="A151" i="1"/>
  <c r="I150" i="1"/>
  <c r="A150" i="1"/>
  <c r="I149" i="1"/>
  <c r="A149" i="1"/>
  <c r="I148" i="1"/>
  <c r="A148" i="1"/>
  <c r="I147" i="1"/>
  <c r="A147" i="1"/>
  <c r="I146" i="1"/>
  <c r="A146" i="1"/>
  <c r="I145" i="1"/>
  <c r="A145" i="1"/>
  <c r="I144" i="1"/>
  <c r="A144" i="1"/>
  <c r="I143" i="1"/>
  <c r="A143" i="1"/>
  <c r="I142" i="1"/>
  <c r="A142" i="1"/>
  <c r="I141" i="1"/>
  <c r="A141" i="1"/>
  <c r="I140" i="1"/>
  <c r="A140" i="1"/>
  <c r="I139" i="1"/>
  <c r="A139" i="1"/>
  <c r="I138" i="1"/>
  <c r="A138" i="1"/>
  <c r="I137" i="1"/>
  <c r="A137" i="1"/>
  <c r="I136" i="1"/>
  <c r="A136" i="1"/>
  <c r="I135" i="1"/>
  <c r="A135" i="1"/>
  <c r="I134" i="1"/>
  <c r="A134" i="1"/>
  <c r="I133" i="1"/>
  <c r="A133" i="1"/>
  <c r="I132" i="1"/>
  <c r="A132" i="1"/>
  <c r="I131" i="1"/>
  <c r="A131" i="1"/>
  <c r="I130" i="1"/>
  <c r="A130" i="1"/>
  <c r="I129" i="1"/>
  <c r="A129" i="1"/>
  <c r="I128" i="1"/>
  <c r="A128" i="1"/>
  <c r="I127" i="1"/>
  <c r="A127" i="1"/>
  <c r="I126" i="1"/>
  <c r="A126" i="1"/>
  <c r="I125" i="1"/>
  <c r="A125" i="1"/>
  <c r="I124" i="1"/>
  <c r="A124" i="1"/>
  <c r="I123" i="1"/>
  <c r="A123" i="1"/>
  <c r="I122" i="1"/>
  <c r="A122" i="1"/>
  <c r="I121" i="1"/>
  <c r="A121" i="1"/>
  <c r="I120" i="1"/>
  <c r="A120" i="1"/>
  <c r="I119" i="1"/>
  <c r="A119" i="1"/>
  <c r="I118" i="1"/>
  <c r="A118" i="1"/>
  <c r="I117" i="1"/>
  <c r="A117" i="1"/>
  <c r="I116" i="1"/>
  <c r="A116" i="1"/>
  <c r="I115" i="1"/>
  <c r="A115" i="1"/>
  <c r="I114" i="1"/>
  <c r="A114" i="1"/>
  <c r="I113" i="1"/>
  <c r="A113" i="1"/>
  <c r="I112" i="1"/>
  <c r="A112" i="1"/>
  <c r="I111" i="1"/>
  <c r="A111" i="1"/>
  <c r="I110" i="1"/>
  <c r="A110" i="1"/>
  <c r="I109" i="1"/>
  <c r="A109" i="1"/>
  <c r="I108" i="1"/>
  <c r="A108" i="1"/>
  <c r="I107" i="1"/>
  <c r="A107" i="1"/>
  <c r="I106" i="1"/>
  <c r="A106" i="1"/>
  <c r="I105" i="1"/>
  <c r="A105" i="1"/>
  <c r="I104" i="1"/>
  <c r="A104" i="1"/>
  <c r="I103" i="1"/>
  <c r="A103" i="1"/>
  <c r="I102" i="1"/>
  <c r="A102" i="1"/>
  <c r="I101" i="1"/>
  <c r="A101" i="1"/>
  <c r="I100" i="1"/>
  <c r="A100" i="1"/>
  <c r="I99" i="1"/>
  <c r="A99" i="1"/>
  <c r="I98" i="1"/>
  <c r="A98" i="1"/>
  <c r="I97" i="1"/>
  <c r="A97" i="1"/>
  <c r="I96" i="1"/>
  <c r="A96" i="1"/>
  <c r="I95" i="1"/>
  <c r="A95" i="1"/>
  <c r="I94" i="1"/>
  <c r="A94" i="1"/>
  <c r="I93" i="1"/>
  <c r="A93" i="1"/>
  <c r="I92" i="1"/>
  <c r="A92" i="1"/>
  <c r="I91" i="1"/>
  <c r="A91" i="1"/>
  <c r="I90" i="1"/>
  <c r="A90" i="1"/>
  <c r="I89" i="1"/>
  <c r="A89" i="1"/>
  <c r="I88" i="1"/>
  <c r="A88" i="1"/>
  <c r="I87" i="1"/>
  <c r="A87" i="1"/>
  <c r="I86" i="1"/>
  <c r="A86" i="1"/>
  <c r="I85" i="1"/>
  <c r="A85" i="1"/>
  <c r="I84" i="1"/>
  <c r="A84" i="1"/>
  <c r="I83" i="1"/>
  <c r="A83" i="1"/>
  <c r="I82" i="1"/>
  <c r="A82" i="1"/>
  <c r="I81" i="1"/>
  <c r="A81" i="1"/>
  <c r="I80" i="1"/>
  <c r="A80" i="1"/>
  <c r="I79" i="1"/>
  <c r="A79" i="1"/>
  <c r="I78" i="1"/>
  <c r="A78" i="1"/>
  <c r="I77" i="1"/>
  <c r="A77" i="1"/>
  <c r="I76" i="1"/>
  <c r="A76" i="1"/>
  <c r="I75" i="1"/>
  <c r="A75" i="1"/>
  <c r="I74" i="1"/>
  <c r="A74" i="1"/>
  <c r="I73" i="1"/>
  <c r="A73" i="1"/>
  <c r="I72" i="1"/>
  <c r="A72" i="1"/>
  <c r="I71" i="1"/>
  <c r="A71" i="1"/>
  <c r="I70" i="1"/>
  <c r="A70" i="1"/>
  <c r="I69" i="1"/>
  <c r="A69" i="1"/>
  <c r="I68" i="1"/>
  <c r="A68" i="1"/>
  <c r="I67" i="1"/>
  <c r="A67" i="1"/>
  <c r="I66" i="1"/>
  <c r="A66" i="1"/>
  <c r="I65" i="1"/>
  <c r="A65" i="1"/>
  <c r="I64" i="1"/>
  <c r="A64" i="1"/>
  <c r="I63" i="1"/>
  <c r="A63" i="1"/>
  <c r="I62" i="1"/>
  <c r="A62" i="1"/>
  <c r="I61" i="1"/>
  <c r="A61" i="1"/>
  <c r="I60" i="1"/>
  <c r="A60" i="1"/>
  <c r="I59" i="1"/>
  <c r="A59" i="1"/>
  <c r="I58" i="1"/>
  <c r="A58" i="1"/>
  <c r="I57" i="1"/>
  <c r="A57" i="1"/>
  <c r="I56" i="1"/>
  <c r="A56" i="1"/>
  <c r="I55" i="1"/>
  <c r="A55" i="1"/>
  <c r="I54" i="1"/>
  <c r="A54" i="1"/>
  <c r="I53" i="1"/>
  <c r="A53" i="1"/>
  <c r="I52" i="1"/>
  <c r="A52" i="1"/>
  <c r="I51" i="1"/>
  <c r="A51" i="1"/>
  <c r="I50" i="1"/>
  <c r="A50" i="1"/>
  <c r="I49" i="1"/>
  <c r="A49" i="1"/>
  <c r="I48" i="1"/>
  <c r="A48" i="1"/>
  <c r="I47" i="1"/>
  <c r="A47" i="1"/>
  <c r="I46" i="1"/>
  <c r="A46" i="1"/>
  <c r="I45" i="1"/>
  <c r="A45" i="1"/>
  <c r="I44" i="1"/>
  <c r="A44" i="1"/>
  <c r="I43" i="1"/>
  <c r="A43" i="1"/>
  <c r="I42" i="1"/>
  <c r="A42" i="1"/>
  <c r="I41" i="1"/>
  <c r="A41" i="1"/>
  <c r="I40" i="1"/>
  <c r="A40" i="1"/>
  <c r="I39" i="1"/>
  <c r="A39" i="1"/>
  <c r="I38" i="1"/>
  <c r="A38" i="1"/>
  <c r="I37" i="1"/>
  <c r="A37" i="1"/>
  <c r="I36" i="1"/>
  <c r="A36" i="1"/>
  <c r="I35" i="1"/>
  <c r="A35" i="1"/>
  <c r="I34" i="1"/>
  <c r="A34" i="1"/>
  <c r="I33" i="1"/>
  <c r="A33" i="1"/>
  <c r="I32" i="1"/>
  <c r="A32" i="1"/>
  <c r="I31" i="1"/>
  <c r="A31" i="1"/>
  <c r="I30" i="1"/>
  <c r="A30" i="1"/>
  <c r="I29" i="1"/>
  <c r="A29" i="1"/>
  <c r="I28" i="1"/>
  <c r="A28" i="1"/>
  <c r="I27" i="1"/>
  <c r="A27" i="1"/>
  <c r="I26" i="1"/>
  <c r="A26" i="1"/>
  <c r="I25" i="1"/>
  <c r="A25" i="1"/>
  <c r="I24" i="1"/>
  <c r="A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I14" i="1"/>
  <c r="A14" i="1"/>
  <c r="I13" i="1"/>
  <c r="A13" i="1"/>
  <c r="I12" i="1"/>
  <c r="A12" i="1"/>
  <c r="I11" i="1"/>
  <c r="A11" i="1"/>
  <c r="I10" i="1"/>
  <c r="A10" i="1"/>
  <c r="I9" i="1"/>
  <c r="A9" i="1"/>
  <c r="I8" i="1"/>
  <c r="A8" i="1"/>
  <c r="I7" i="1"/>
  <c r="A7" i="1"/>
  <c r="I6" i="1"/>
  <c r="A6" i="1"/>
  <c r="I5" i="1"/>
  <c r="A5" i="1"/>
  <c r="I4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tc={282B3C5B-7D72-473C-ACC6-FB9BE6040B33}</author>
    <author>tc={4EE4A616-E83D-4A10-AF9A-EB73959E857A}</author>
    <author>tc={24E63F32-F9BF-4571-988F-915235243420}</author>
    <author>tc={54219BAF-8326-485A-866A-1F100774AD41}</author>
    <author>tc={A53907BA-C161-4B78-99C4-7AF466EB41D5}</author>
    <author>tc={4A89CBC5-CF94-4BE0-8EB8-10375E343A30}</author>
    <author>tc={38C98D54-3D5F-4F03-82AF-4F360341B985}</author>
    <author>tc={6D180658-CA18-4BAE-A2E3-CBEFB8836AB5}</author>
    <author>tc={CDB02B4E-F439-44A9-B031-A18681A21094}</author>
    <author>tc={D07EBAAC-6847-4272-84CF-B4D40624C93F}</author>
    <author>tc={ABCE2320-564B-4BC7-9B75-3F2251840507}</author>
    <author>tc={54CDF881-0484-4C35-A31F-C5FEED16D7FD}</author>
  </authors>
  <commentList>
    <comment ref="E406" authorId="0" shapeId="0" xr:uid="{282B3C5B-7D72-473C-ACC6-FB9BE6040B33}">
      <text>
        <t>[Threaded comment]
Your version of Excel allows you to read this threaded comment; however, any edits to it will get removed if the file is opened in a newer version of Excel. Learn more: https://go.microsoft.com/fwlink/?linkid=870924
Comment:
    11/4/2024 old spv joining date</t>
      </text>
    </comment>
    <comment ref="E407" authorId="1" shapeId="0" xr:uid="{4EE4A616-E83D-4A10-AF9A-EB73959E857A}">
      <text>
        <t>[Threaded comment]
Your version of Excel allows you to read this threaded comment; however, any edits to it will get removed if the file is opened in a newer version of Excel. Learn more: https://go.microsoft.com/fwlink/?linkid=870924
Comment:
    11/4/2024 old spv joining date</t>
      </text>
    </comment>
    <comment ref="E408" authorId="2" shapeId="0" xr:uid="{24E63F32-F9BF-4571-988F-915235243420}">
      <text>
        <t>[Threaded comment]
Your version of Excel allows you to read this threaded comment; however, any edits to it will get removed if the file is opened in a newer version of Excel. Learn more: https://go.microsoft.com/fwlink/?linkid=870924
Comment:
    11/4/2024 old spv joining date</t>
      </text>
    </comment>
    <comment ref="E410" authorId="3" shapeId="0" xr:uid="{54219BAF-8326-485A-866A-1F100774AD41}">
      <text>
        <t>[Threaded comment]
Your version of Excel allows you to read this threaded comment; however, any edits to it will get removed if the file is opened in a newer version of Excel. Learn more: https://go.microsoft.com/fwlink/?linkid=870924
Comment:
    11/4/2024 old spv joining date</t>
      </text>
    </comment>
    <comment ref="E411" authorId="4" shapeId="0" xr:uid="{A53907BA-C161-4B78-99C4-7AF466EB41D5}">
      <text>
        <t>[Threaded comment]
Your version of Excel allows you to read this threaded comment; however, any edits to it will get removed if the file is opened in a newer version of Excel. Learn more: https://go.microsoft.com/fwlink/?linkid=870924
Comment:
    11/4/2024 old spv joining date</t>
      </text>
    </comment>
    <comment ref="E427" authorId="5" shapeId="0" xr:uid="{4A89CBC5-CF94-4BE0-8EB8-10375E343A30}">
      <text>
        <t>[Threaded comment]
Your version of Excel allows you to read this threaded comment; however, any edits to it will get removed if the file is opened in a newer version of Excel. Learn more: https://go.microsoft.com/fwlink/?linkid=870924
Comment:
    old joining date 08/27/2024</t>
      </text>
    </comment>
    <comment ref="E428" authorId="6" shapeId="0" xr:uid="{38C98D54-3D5F-4F03-82AF-4F360341B985}">
      <text>
        <t>[Threaded comment]
Your version of Excel allows you to read this threaded comment; however, any edits to it will get removed if the file is opened in a newer version of Excel. Learn more: https://go.microsoft.com/fwlink/?linkid=870924
Comment:
    old joining date 08/27/2024</t>
      </text>
    </comment>
    <comment ref="E429" authorId="7" shapeId="0" xr:uid="{6D180658-CA18-4BAE-A2E3-CBEFB8836AB5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 SPV Transfer wef 01/08/2025</t>
      </text>
    </comment>
    <comment ref="E440" authorId="8" shapeId="0" xr:uid="{CDB02B4E-F439-44A9-B031-A18681A21094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 SPV Transfer wef 01/08/2025</t>
      </text>
    </comment>
    <comment ref="E441" authorId="9" shapeId="0" xr:uid="{D07EBAAC-6847-4272-84CF-B4D40624C93F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 SPV Transfer wef 01/08/2025</t>
      </text>
    </comment>
    <comment ref="E442" authorId="10" shapeId="0" xr:uid="{ABCE2320-564B-4BC7-9B75-3F2251840507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 SPV Transfer wef 01/08/2025</t>
      </text>
    </comment>
    <comment ref="E443" authorId="11" shapeId="0" xr:uid="{54CDF881-0484-4C35-A31F-C5FEED16D7FD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 SPV Transfer wef 01/08/2025</t>
      </text>
    </comment>
  </commentList>
</comments>
</file>

<file path=xl/sharedStrings.xml><?xml version="1.0" encoding="utf-8"?>
<sst xmlns="http://schemas.openxmlformats.org/spreadsheetml/2006/main" count="5335" uniqueCount="1266">
  <si>
    <t>NHIT WESTERN PROJECTS PRIVATE LIMITED</t>
  </si>
  <si>
    <t>Active Member Data for GMI Policy-41010250900000127-00</t>
  </si>
  <si>
    <t>S.No</t>
  </si>
  <si>
    <t>Employee No</t>
  </si>
  <si>
    <t>Employee Name</t>
  </si>
  <si>
    <t>Insured Name</t>
  </si>
  <si>
    <t>DOJ</t>
  </si>
  <si>
    <t>Relation</t>
  </si>
  <si>
    <t>Gender</t>
  </si>
  <si>
    <t>DOB</t>
  </si>
  <si>
    <t>Age</t>
  </si>
  <si>
    <t>Grade</t>
  </si>
  <si>
    <t>Sum_Insured_Family Floater Plan</t>
  </si>
  <si>
    <t>Location</t>
  </si>
  <si>
    <t>Active</t>
  </si>
  <si>
    <t>NHIP004</t>
  </si>
  <si>
    <t>RAVI KANT VIJ</t>
  </si>
  <si>
    <t>SELF</t>
  </si>
  <si>
    <t>Male</t>
  </si>
  <si>
    <t>28 May 1977</t>
  </si>
  <si>
    <t>L2</t>
  </si>
  <si>
    <t>CORPORATE OFFICE - DELHI</t>
  </si>
  <si>
    <t>RAJNI VIJ</t>
  </si>
  <si>
    <t>SPOUSE</t>
  </si>
  <si>
    <t>Female</t>
  </si>
  <si>
    <t>04 Feb 1984</t>
  </si>
  <si>
    <t>-</t>
  </si>
  <si>
    <t>ARNA VIJ</t>
  </si>
  <si>
    <t>DAUGHTER</t>
  </si>
  <si>
    <t>25 Feb 2023</t>
  </si>
  <si>
    <t>ARYA VIJ</t>
  </si>
  <si>
    <t>JANNAT VIJ</t>
  </si>
  <si>
    <t>23 Nov 2017</t>
  </si>
  <si>
    <t>BASANT LAL VIJ</t>
  </si>
  <si>
    <t>FATHER</t>
  </si>
  <si>
    <t>18 May 1945</t>
  </si>
  <si>
    <t>NHIP005</t>
  </si>
  <si>
    <t>GAURAV MISHRA</t>
  </si>
  <si>
    <t>05 Feb 1989</t>
  </si>
  <si>
    <t>L1</t>
  </si>
  <si>
    <t>SHILPI UPADHYAY</t>
  </si>
  <si>
    <t>29 Jul 1991</t>
  </si>
  <si>
    <t>TEJASVIN MISHRA</t>
  </si>
  <si>
    <t>SON</t>
  </si>
  <si>
    <t>30 May 2020</t>
  </si>
  <si>
    <t>VINOD KUMAR MISHRA</t>
  </si>
  <si>
    <t>01 Jan 1960</t>
  </si>
  <si>
    <t>REKHA MISHRA</t>
  </si>
  <si>
    <t>MOTHER</t>
  </si>
  <si>
    <t>01 Jan 1963</t>
  </si>
  <si>
    <t>NHIP009</t>
  </si>
  <si>
    <t>SHAILENDRASINH RAJPUT</t>
  </si>
  <si>
    <t>07 Aug 1986</t>
  </si>
  <si>
    <t>PALANPUR - ABU ROAD</t>
  </si>
  <si>
    <t>RAJPUT MINABEN SHAILENDRASINH</t>
  </si>
  <si>
    <t>05 Dec 1983</t>
  </si>
  <si>
    <t>RAJPUT DEVENDRASINH SHAILENDRASINH</t>
  </si>
  <si>
    <t>24 Oct 2013</t>
  </si>
  <si>
    <t>RAJPUT MANSIBEN SHAILENDRASINH</t>
  </si>
  <si>
    <t>18 Jul 2007</t>
  </si>
  <si>
    <t>RAJPUT TWINKALBEN SHAILENDRASINH</t>
  </si>
  <si>
    <t>04 May 2009</t>
  </si>
  <si>
    <t>RAJPUT BALVANTJI PARVATJI</t>
  </si>
  <si>
    <t>01 Jun 1961</t>
  </si>
  <si>
    <t>NHIP017</t>
  </si>
  <si>
    <t>ANIL HARSHARAI RAJGURU</t>
  </si>
  <si>
    <t>29 Oct 1968</t>
  </si>
  <si>
    <t>S2</t>
  </si>
  <si>
    <t>BELGAUM - MH BORDER</t>
  </si>
  <si>
    <t>DARSHANA</t>
  </si>
  <si>
    <t>04 Mar 1973</t>
  </si>
  <si>
    <t>NHIP018</t>
  </si>
  <si>
    <t>JATINDRA NATH KHADANGA</t>
  </si>
  <si>
    <t>06 May 1977</t>
  </si>
  <si>
    <t>SARITANJALI KHADANGA</t>
  </si>
  <si>
    <t>10 May 1981</t>
  </si>
  <si>
    <t>JATHWIK KHADANGA</t>
  </si>
  <si>
    <t>30 Jul 2012</t>
  </si>
  <si>
    <t>Pramodini Mishra</t>
  </si>
  <si>
    <t>Mother in Law</t>
  </si>
  <si>
    <t>NHIP028</t>
  </si>
  <si>
    <t>MALKEET SINGH</t>
  </si>
  <si>
    <t>13 Jul 1976</t>
  </si>
  <si>
    <t>S1</t>
  </si>
  <si>
    <t>BORKHEDI WADNER</t>
  </si>
  <si>
    <t>ARCHANA</t>
  </si>
  <si>
    <t>21 Oct 1986</t>
  </si>
  <si>
    <t>KUNAL SINGH</t>
  </si>
  <si>
    <t>30 Mar 2009</t>
  </si>
  <si>
    <t>PREM SINGH</t>
  </si>
  <si>
    <t>20 Oct 1946</t>
  </si>
  <si>
    <t>SATYA DEVI</t>
  </si>
  <si>
    <t>24 Nov 1954</t>
  </si>
  <si>
    <t>NHIP030</t>
  </si>
  <si>
    <t>SANJEEV KUMAR SHARMA</t>
  </si>
  <si>
    <t>18 Apr 1976</t>
  </si>
  <si>
    <t xml:space="preserve"> </t>
  </si>
  <si>
    <t>RANJU SHARMA</t>
  </si>
  <si>
    <t>09 May 1981</t>
  </si>
  <si>
    <t>KHITEESH SHARMA</t>
  </si>
  <si>
    <t>15 Aug 2008</t>
  </si>
  <si>
    <t>VIBHU SHARMA</t>
  </si>
  <si>
    <t>25 Feb 2007</t>
  </si>
  <si>
    <t>RAJENDRA GOSWAMI</t>
  </si>
  <si>
    <t>01 Jan 1944</t>
  </si>
  <si>
    <t>NHIP034</t>
  </si>
  <si>
    <t>VINAY JINDAL</t>
  </si>
  <si>
    <t>19 Dec 1988</t>
  </si>
  <si>
    <t>L3</t>
  </si>
  <si>
    <t>PAYAL SINGAL</t>
  </si>
  <si>
    <t>24 May 1994</t>
  </si>
  <si>
    <t>NEELANSH VINAY JINDAL</t>
  </si>
  <si>
    <t>24 Nov 2022</t>
  </si>
  <si>
    <t>DIANA JINDAL</t>
  </si>
  <si>
    <t>25 Sep 2019</t>
  </si>
  <si>
    <t>SHANKAR LAL</t>
  </si>
  <si>
    <t>01 Feb 1965</t>
  </si>
  <si>
    <t>JAMNA</t>
  </si>
  <si>
    <t>05 Aug 1968</t>
  </si>
  <si>
    <t>NHIP035</t>
  </si>
  <si>
    <t>SHASHANK GUPTA</t>
  </si>
  <si>
    <t>16 Oct 1992</t>
  </si>
  <si>
    <t>MEGHA GUPTA</t>
  </si>
  <si>
    <t>05 Jul 1993</t>
  </si>
  <si>
    <t>Shivika Gupta</t>
  </si>
  <si>
    <t>20 May 2025</t>
  </si>
  <si>
    <t>VIVEK GUPTA</t>
  </si>
  <si>
    <t>22 Sep 1966</t>
  </si>
  <si>
    <t>KANCHAN GUPTA</t>
  </si>
  <si>
    <t>16 Feb 1962</t>
  </si>
  <si>
    <t>NHIP036</t>
  </si>
  <si>
    <t>DHARMENDRA KUMAR MEEL</t>
  </si>
  <si>
    <t>04 Sep 1988</t>
  </si>
  <si>
    <t>SUMAN</t>
  </si>
  <si>
    <t>09 Jun 1997</t>
  </si>
  <si>
    <t>NOURANG LAL</t>
  </si>
  <si>
    <t>NHIP038</t>
  </si>
  <si>
    <t>IQBAL SINGH RATHORE</t>
  </si>
  <si>
    <t>20 Apr 1989</t>
  </si>
  <si>
    <t>CHITTORGARH BYPASS - KOTA</t>
  </si>
  <si>
    <t>SATVINDER KAUR</t>
  </si>
  <si>
    <t>18 Apr 1990</t>
  </si>
  <si>
    <t>PALAKPREET KAUR</t>
  </si>
  <si>
    <t>09 Nov 2021</t>
  </si>
  <si>
    <t>JATINDER KAUR</t>
  </si>
  <si>
    <t>14 Jul 1967</t>
  </si>
  <si>
    <t>NHIP041</t>
  </si>
  <si>
    <t>VINAY BARUA</t>
  </si>
  <si>
    <t>24 Dec 1994</t>
  </si>
  <si>
    <t>ATISH BARUA</t>
  </si>
  <si>
    <t>01 Jul 1963</t>
  </si>
  <si>
    <t>RAMSIYA</t>
  </si>
  <si>
    <t>01 Jan 1970</t>
  </si>
  <si>
    <t>NHIP042</t>
  </si>
  <si>
    <t>ADITYA PRATAP SINGH</t>
  </si>
  <si>
    <t>20 Jun 1982</t>
  </si>
  <si>
    <t>PREETI DEVI</t>
  </si>
  <si>
    <t>01 Jan 1984</t>
  </si>
  <si>
    <t>ANSH</t>
  </si>
  <si>
    <t>24 Apr 2007</t>
  </si>
  <si>
    <t>DIVYANSH</t>
  </si>
  <si>
    <t>23 Aug 2009</t>
  </si>
  <si>
    <t>KARUNA</t>
  </si>
  <si>
    <t>23 Sep 2004</t>
  </si>
  <si>
    <t>RAMPAL SINGH</t>
  </si>
  <si>
    <t>01 Jan 1959</t>
  </si>
  <si>
    <t>NEERA DEVI</t>
  </si>
  <si>
    <t>01 Jan 1962</t>
  </si>
  <si>
    <t>NHIP043</t>
  </si>
  <si>
    <t>ROSHAL LAL</t>
  </si>
  <si>
    <t>21 Aug 1988</t>
  </si>
  <si>
    <t>C1</t>
  </si>
  <si>
    <t>GUDIYA DEVI</t>
  </si>
  <si>
    <t>19 Feb 1989</t>
  </si>
  <si>
    <t>KAMAL KUMAR</t>
  </si>
  <si>
    <t>06 Aug 2011</t>
  </si>
  <si>
    <t>ANAMIKA</t>
  </si>
  <si>
    <t>21 Sep 2007</t>
  </si>
  <si>
    <t>CHANDRAPAL SINGH</t>
  </si>
  <si>
    <t>01 Jan 1955</t>
  </si>
  <si>
    <t>RAMWATI DEVI</t>
  </si>
  <si>
    <t>01 Jan 1957</t>
  </si>
  <si>
    <t>NHIP044</t>
  </si>
  <si>
    <t>GIRJA SHANKAR GUPTA</t>
  </si>
  <si>
    <t>01 Jul 1980</t>
  </si>
  <si>
    <t>S3</t>
  </si>
  <si>
    <t>SHIVPURI JHANSI</t>
  </si>
  <si>
    <t>SUNITA GUPTA</t>
  </si>
  <si>
    <t>10 Apr 1980</t>
  </si>
  <si>
    <t>ARSH GUPTA</t>
  </si>
  <si>
    <t>03 Mar 2011</t>
  </si>
  <si>
    <t>ARYA GUPTA</t>
  </si>
  <si>
    <t>01 Sep 2016</t>
  </si>
  <si>
    <t>JAGDISH RAM GUPTA</t>
  </si>
  <si>
    <t>08 Sep 1948</t>
  </si>
  <si>
    <t>NHIP047</t>
  </si>
  <si>
    <t>UPENDRA KUMAR PANDEY</t>
  </si>
  <si>
    <t>10 Feb 1981</t>
  </si>
  <si>
    <t>AGRA BYPASS</t>
  </si>
  <si>
    <t>JAHANVI PANDEY</t>
  </si>
  <si>
    <t>02 May 2009</t>
  </si>
  <si>
    <t>SAMBHAVI PANDEY</t>
  </si>
  <si>
    <t>07 Apr 2013</t>
  </si>
  <si>
    <t>ATAL BIHARI PANDEY</t>
  </si>
  <si>
    <t>10 Jun 1957</t>
  </si>
  <si>
    <t>MINA PANDEY</t>
  </si>
  <si>
    <t>NHIP049</t>
  </si>
  <si>
    <t>NAVEEN KUMAR</t>
  </si>
  <si>
    <t>26 Oct 1984</t>
  </si>
  <si>
    <t>F2</t>
  </si>
  <si>
    <t>MANJU</t>
  </si>
  <si>
    <t>29 Jan 1987</t>
  </si>
  <si>
    <t>DAKSH</t>
  </si>
  <si>
    <t>04 Jan 2012</t>
  </si>
  <si>
    <t>SHIKAA</t>
  </si>
  <si>
    <t>23 Jul 2008</t>
  </si>
  <si>
    <t>DILBAG SINGH</t>
  </si>
  <si>
    <t>26 Aug 1958</t>
  </si>
  <si>
    <t>SURESH DEVI</t>
  </si>
  <si>
    <t>02 Jan 1963</t>
  </si>
  <si>
    <t>NHIP050</t>
  </si>
  <si>
    <t>SARTHAK SHARMA</t>
  </si>
  <si>
    <t>10 Jul 1998</t>
  </si>
  <si>
    <t>ASHWANI SHARMA</t>
  </si>
  <si>
    <t>25 Jul 1968</t>
  </si>
  <si>
    <t>RAJNI SHARMA</t>
  </si>
  <si>
    <t>10 Apr 1971</t>
  </si>
  <si>
    <t>NHIP051</t>
  </si>
  <si>
    <t>RANJAY SINGH</t>
  </si>
  <si>
    <t>01 Jun 1978</t>
  </si>
  <si>
    <t>MAYA SINGH</t>
  </si>
  <si>
    <t>15 Jul 1981</t>
  </si>
  <si>
    <t>SIDDHANT SINGH</t>
  </si>
  <si>
    <t>24 Oct 2012</t>
  </si>
  <si>
    <t>SAKSHI SINGH</t>
  </si>
  <si>
    <t>17 Jun 2008</t>
  </si>
  <si>
    <t>Alakh Deo Singh</t>
  </si>
  <si>
    <t>01 Jan 1954</t>
  </si>
  <si>
    <t>KAUSHALYA DEVI</t>
  </si>
  <si>
    <t>01 Jan 1964</t>
  </si>
  <si>
    <t>NHIP054</t>
  </si>
  <si>
    <t>SOUMYA SINGH</t>
  </si>
  <si>
    <t>05 Nov 1993</t>
  </si>
  <si>
    <t>SAWAN KAPOOR</t>
  </si>
  <si>
    <t>07 Apr 1992</t>
  </si>
  <si>
    <t>Naomi Kapoor</t>
  </si>
  <si>
    <t>27 Sep 2024</t>
  </si>
  <si>
    <t>NHIP055</t>
  </si>
  <si>
    <t>ANKIT BHARDWAJ</t>
  </si>
  <si>
    <t>12 Jun 1990</t>
  </si>
  <si>
    <t>PRIYA SHARMA</t>
  </si>
  <si>
    <t>Iraa Bhardwaj</t>
  </si>
  <si>
    <t>MADAN LAL</t>
  </si>
  <si>
    <t>01 Sep 1957</t>
  </si>
  <si>
    <t>GEETA SHARMA</t>
  </si>
  <si>
    <t>01 Feb 1960</t>
  </si>
  <si>
    <t>NHIP057</t>
  </si>
  <si>
    <t>RUPALI VIKRAM NEGI</t>
  </si>
  <si>
    <t>11 Nov 1988</t>
  </si>
  <si>
    <t>SAMAIRA NEGI</t>
  </si>
  <si>
    <t>18 Nov 2015</t>
  </si>
  <si>
    <t>BEENU SHARMA</t>
  </si>
  <si>
    <t>12 Dec 1965</t>
  </si>
  <si>
    <t>NHIP058</t>
  </si>
  <si>
    <t>AMIT KUMAR DAS</t>
  </si>
  <si>
    <t>17 Jul 1994</t>
  </si>
  <si>
    <t>PRACHITA BARICK</t>
  </si>
  <si>
    <t>WIFE</t>
  </si>
  <si>
    <t>FEMALE</t>
  </si>
  <si>
    <t>ACHUTYANADA DAS</t>
  </si>
  <si>
    <t>10 Jan 1950</t>
  </si>
  <si>
    <t>PARBATI DAS</t>
  </si>
  <si>
    <t>02 Mar 1960</t>
  </si>
  <si>
    <t>NHIP060</t>
  </si>
  <si>
    <t>JYOTI SINGH BAGHEL</t>
  </si>
  <si>
    <t>29 Aug 1991</t>
  </si>
  <si>
    <t>INDRA VIJAY SINGH</t>
  </si>
  <si>
    <t>28 Oct 1986</t>
  </si>
  <si>
    <t>SHIVANYA SINGH</t>
  </si>
  <si>
    <t>06 Aug 2018</t>
  </si>
  <si>
    <t>BASANT PRATAP SINGH</t>
  </si>
  <si>
    <t>02 Mar 1963</t>
  </si>
  <si>
    <t>JAY KUMARI SINGH</t>
  </si>
  <si>
    <t>05 Sep 1969</t>
  </si>
  <si>
    <t>NHIP064</t>
  </si>
  <si>
    <t>MAHESH YADAV</t>
  </si>
  <si>
    <t>15 Jun 1983</t>
  </si>
  <si>
    <t>PRIYANKA SHARMA</t>
  </si>
  <si>
    <t>10 Sep 1987</t>
  </si>
  <si>
    <t>MAHENDER SINGH YADAV</t>
  </si>
  <si>
    <t>04 Aug 1955</t>
  </si>
  <si>
    <t>NHIP065</t>
  </si>
  <si>
    <t>ARUN SHARMA</t>
  </si>
  <si>
    <t>01 Oct 1984</t>
  </si>
  <si>
    <t>KAVITA SHARMA</t>
  </si>
  <si>
    <t>11 Feb 1984</t>
  </si>
  <si>
    <t>DEVANSH SHARMA</t>
  </si>
  <si>
    <t>21 Aug 2008</t>
  </si>
  <si>
    <t>DIVYA SHARMA</t>
  </si>
  <si>
    <t>31 Oct 2009</t>
  </si>
  <si>
    <t>KRISHNA DEVI</t>
  </si>
  <si>
    <t>NHIP066</t>
  </si>
  <si>
    <t>DEEPAK SHARMA</t>
  </si>
  <si>
    <t>04 Sep 1993</t>
  </si>
  <si>
    <t>RENU SHARMA</t>
  </si>
  <si>
    <t>21 May 1990</t>
  </si>
  <si>
    <t>AARAV SHARMA</t>
  </si>
  <si>
    <t>10 Jun 2018</t>
  </si>
  <si>
    <t>HARDIK SHARMA</t>
  </si>
  <si>
    <t>30 Jan 2021</t>
  </si>
  <si>
    <t>HNAUMAN PRASAD SHARMA</t>
  </si>
  <si>
    <t>01 Jan 1971</t>
  </si>
  <si>
    <t>MEERA SHARMA</t>
  </si>
  <si>
    <t>11 Sep 1976</t>
  </si>
  <si>
    <t>NHIP067</t>
  </si>
  <si>
    <t>NAVEEN KUMAR VASHISTHA</t>
  </si>
  <si>
    <t>20 Apr 1978</t>
  </si>
  <si>
    <t>F3</t>
  </si>
  <si>
    <t>SUNITA VASHISTHA</t>
  </si>
  <si>
    <t>05 May 1983</t>
  </si>
  <si>
    <t>ARNAV VASHISTHA</t>
  </si>
  <si>
    <t>28 Aug 2013</t>
  </si>
  <si>
    <t>SHANVI VASHISTHA</t>
  </si>
  <si>
    <t>12 Jun 2006</t>
  </si>
  <si>
    <t>VIDYA DEVI</t>
  </si>
  <si>
    <t>01 Jul 1948</t>
  </si>
  <si>
    <t>NHIP068</t>
  </si>
  <si>
    <t>SAMEER KHAN</t>
  </si>
  <si>
    <t>25 Feb 1993</t>
  </si>
  <si>
    <t>MRS. RIHANA AZMI</t>
  </si>
  <si>
    <t>14 Jul 1992</t>
  </si>
  <si>
    <t>Kabir Khan</t>
  </si>
  <si>
    <t>24 Apr 2025</t>
  </si>
  <si>
    <t>MR. REDAN KHAN</t>
  </si>
  <si>
    <t>07 Jun 2019</t>
  </si>
  <si>
    <t>MR. RAFIK KHAN</t>
  </si>
  <si>
    <t>01 Jul 1969</t>
  </si>
  <si>
    <t>SMT. JAIBUNISHA</t>
  </si>
  <si>
    <t>NHIP070</t>
  </si>
  <si>
    <t>JAI CHOPRA</t>
  </si>
  <si>
    <t>01 Nov 1992</t>
  </si>
  <si>
    <t>SURINDER KUMAR CHOPRA</t>
  </si>
  <si>
    <t>02 Aug 1958</t>
  </si>
  <si>
    <t>BABLI RANI CHOPRA</t>
  </si>
  <si>
    <t>04 Mar 1963</t>
  </si>
  <si>
    <t>NHIP072</t>
  </si>
  <si>
    <t>RABINDRA MOHAN DAS</t>
  </si>
  <si>
    <t>13 Jul 1979</t>
  </si>
  <si>
    <t>Mumbai</t>
  </si>
  <si>
    <t>SUNITA ROUT</t>
  </si>
  <si>
    <t>07 Jan 1979</t>
  </si>
  <si>
    <t>RAYIRTH MOHAN DAS</t>
  </si>
  <si>
    <t>26 Nov 2009</t>
  </si>
  <si>
    <t>SPRUHA MOHAN DAS</t>
  </si>
  <si>
    <t>03 Feb 2015</t>
  </si>
  <si>
    <t>RAGHUNATH DAS</t>
  </si>
  <si>
    <t>30 Oct 1950</t>
  </si>
  <si>
    <t>SUSHILA DAS</t>
  </si>
  <si>
    <t>02 Feb 1955</t>
  </si>
  <si>
    <t>NHIP077</t>
  </si>
  <si>
    <t>SHREEJIT NAIR</t>
  </si>
  <si>
    <t>12 Nov 1983</t>
  </si>
  <si>
    <t>DIVYA SHREEJIT NAIR</t>
  </si>
  <si>
    <t>18 Mar 1986</t>
  </si>
  <si>
    <t>ADHVIK NAIR</t>
  </si>
  <si>
    <t>04 Jun 2018</t>
  </si>
  <si>
    <t>THANKAMMA NAIR</t>
  </si>
  <si>
    <t>15 Jan 1947</t>
  </si>
  <si>
    <t>NHIP080</t>
  </si>
  <si>
    <t>DEVANSH VIVEK KISHORE</t>
  </si>
  <si>
    <t>02 May 2001</t>
  </si>
  <si>
    <t>VIVEK KISHORE</t>
  </si>
  <si>
    <t>25 Nov 1968</t>
  </si>
  <si>
    <t>RUCHI KISHORE</t>
  </si>
  <si>
    <t>23 Nov 1972</t>
  </si>
  <si>
    <t>NHIP082</t>
  </si>
  <si>
    <t>MOHAK MEHTA</t>
  </si>
  <si>
    <t>01 Dec 1993</t>
  </si>
  <si>
    <t>Goldi</t>
  </si>
  <si>
    <t>10 Jan 1995</t>
  </si>
  <si>
    <t>Sanjeev Mehta</t>
  </si>
  <si>
    <t>Father</t>
  </si>
  <si>
    <t>Mamta Mehta</t>
  </si>
  <si>
    <t>Mother</t>
  </si>
  <si>
    <t>NHIP084</t>
  </si>
  <si>
    <t>NITISH BAHUGUNA</t>
  </si>
  <si>
    <t>28 Nov 1990</t>
  </si>
  <si>
    <t>USHA</t>
  </si>
  <si>
    <t>19 Nov 1963</t>
  </si>
  <si>
    <t>NHIP085</t>
  </si>
  <si>
    <t>SANTOSH PATIL</t>
  </si>
  <si>
    <t>12 Aug 1992</t>
  </si>
  <si>
    <t>SUSHMITA</t>
  </si>
  <si>
    <t>10 Aug 1995</t>
  </si>
  <si>
    <t>Druvika</t>
  </si>
  <si>
    <t>16 Oct 2024</t>
  </si>
  <si>
    <t>SIDDAGOUDA</t>
  </si>
  <si>
    <t>10 Jun 1965</t>
  </si>
  <si>
    <t>ROOPA</t>
  </si>
  <si>
    <t>22 Jul 1973</t>
  </si>
  <si>
    <t>NHIP086</t>
  </si>
  <si>
    <t>DINESH BAKARAM ALLEWAR</t>
  </si>
  <si>
    <t>25 Sep 1976</t>
  </si>
  <si>
    <t>Vijayalaxmi Dinesh Allewar</t>
  </si>
  <si>
    <t>30 Jun 1978</t>
  </si>
  <si>
    <t>HARSHIT DINESH ALLEWAR</t>
  </si>
  <si>
    <t>04 Apr 2011</t>
  </si>
  <si>
    <t>CHETANA DINESH ALLEWAR</t>
  </si>
  <si>
    <t>21 Dec 2013</t>
  </si>
  <si>
    <t>SHASHIKALA BAKARAM ALLEWAR</t>
  </si>
  <si>
    <t>01 Jan 1951</t>
  </si>
  <si>
    <t>NHIP091</t>
  </si>
  <si>
    <t>SWETA SINGH</t>
  </si>
  <si>
    <t>30 Sep 1998</t>
  </si>
  <si>
    <t>AMRAWATI DEVI</t>
  </si>
  <si>
    <t>01 Jan 1975</t>
  </si>
  <si>
    <t>NHIP092</t>
  </si>
  <si>
    <t>RITIKA CHHABRA</t>
  </si>
  <si>
    <t>26 Mar 1997</t>
  </si>
  <si>
    <t>Rishabh Kukkal</t>
  </si>
  <si>
    <t>27 Sep 1995</t>
  </si>
  <si>
    <t>GULSHAN CHHABRA</t>
  </si>
  <si>
    <t>27 Sep 1972</t>
  </si>
  <si>
    <t>MEENA CHHABRA</t>
  </si>
  <si>
    <t>01 Feb 1976</t>
  </si>
  <si>
    <t>NHIP093</t>
  </si>
  <si>
    <t>ARIF SHAKOOR</t>
  </si>
  <si>
    <t>20 May 1992</t>
  </si>
  <si>
    <t>ANAM NISHA</t>
  </si>
  <si>
    <t>10 Jun 1992</t>
  </si>
  <si>
    <t>FARHAT SHAKOOR</t>
  </si>
  <si>
    <t>23 Dec 1960</t>
  </si>
  <si>
    <t>JAHIDA BEGUM</t>
  </si>
  <si>
    <t>01 Jan 1966</t>
  </si>
  <si>
    <t>NHIP098</t>
  </si>
  <si>
    <t>PRAVEEN KUMAR SHARMA</t>
  </si>
  <si>
    <t>10 Sep 1994</t>
  </si>
  <si>
    <t>RAJVEER SHARMA</t>
  </si>
  <si>
    <t>01 Jun 1958</t>
  </si>
  <si>
    <t>GOMTI DEVI</t>
  </si>
  <si>
    <t>01 Jul 1965</t>
  </si>
  <si>
    <t>NHIP100</t>
  </si>
  <si>
    <t>SIVASUBRAMANIAM SARAVANAN</t>
  </si>
  <si>
    <t>14 Jun 1993</t>
  </si>
  <si>
    <t>ABINAYAPRIYA UDAYAKUMAR</t>
  </si>
  <si>
    <t>08 Feb 1994</t>
  </si>
  <si>
    <t>AHDHILA S A</t>
  </si>
  <si>
    <t>16 Jul 2020</t>
  </si>
  <si>
    <t>KALAVATHI S</t>
  </si>
  <si>
    <t>16 Mar 1969</t>
  </si>
  <si>
    <t>NHIP101</t>
  </si>
  <si>
    <t>PRIYABRATA GHOSH</t>
  </si>
  <si>
    <t>08 May 1994</t>
  </si>
  <si>
    <t>BITHIKA GHOSH</t>
  </si>
  <si>
    <t>13 Apr 1999</t>
  </si>
  <si>
    <t>ANUJ GHOSH</t>
  </si>
  <si>
    <t>13 May 2023</t>
  </si>
  <si>
    <t>JAYDEV GHOSH</t>
  </si>
  <si>
    <t>04 Nov 1970</t>
  </si>
  <si>
    <t>UNNATI GHOSH</t>
  </si>
  <si>
    <t>12 Sep 1978</t>
  </si>
  <si>
    <t>NHIP103</t>
  </si>
  <si>
    <t>LATHIYA NIKUNJ DEVJIBHAI</t>
  </si>
  <si>
    <t>28 Jan 1992</t>
  </si>
  <si>
    <t>LATHIYA KAJLBEN NIKUNJBHAI</t>
  </si>
  <si>
    <t>23 Apr 1991</t>
  </si>
  <si>
    <t>PRANAV NIKUNJBHAI LATHIYA</t>
  </si>
  <si>
    <t>17 Apr 2019</t>
  </si>
  <si>
    <t>Dhanashree Nikunj Lathiya</t>
  </si>
  <si>
    <t>03 Jul 2023</t>
  </si>
  <si>
    <t>LATHIYA DEVJIBHAI BHAGVANBHAI</t>
  </si>
  <si>
    <t>26 Sep 1964</t>
  </si>
  <si>
    <t>LATHIYA MANJUBEN DEVJIBHAI</t>
  </si>
  <si>
    <t>01 Jan 1969</t>
  </si>
  <si>
    <t>NHIP107</t>
  </si>
  <si>
    <t>PADAM SINGH</t>
  </si>
  <si>
    <t>15 Jul 1988</t>
  </si>
  <si>
    <t>SHIVARTI</t>
  </si>
  <si>
    <t>05 May 1993</t>
  </si>
  <si>
    <t>HARSHVARDHAN KUMAR</t>
  </si>
  <si>
    <t>25 Jul 2022</t>
  </si>
  <si>
    <t>SATVIK KUMAR</t>
  </si>
  <si>
    <t>03 Dec 2019</t>
  </si>
  <si>
    <t>NHIP109</t>
  </si>
  <si>
    <t>GOSAI KHANTILGIRI</t>
  </si>
  <si>
    <t>05 Sep 1976</t>
  </si>
  <si>
    <t>SONIYA K GOSAI</t>
  </si>
  <si>
    <t>06 Mar 1981</t>
  </si>
  <si>
    <t>MAHIJ K GOSAI</t>
  </si>
  <si>
    <t>08 Feb 2004</t>
  </si>
  <si>
    <t>PRAVINGIRI N GOSAI</t>
  </si>
  <si>
    <t>01 Jun 1953</t>
  </si>
  <si>
    <t>LAXMIBEN P GOSAI</t>
  </si>
  <si>
    <t>01 Aug 1958</t>
  </si>
  <si>
    <t>NHIP111</t>
  </si>
  <si>
    <t>NEERAJ KHADKA</t>
  </si>
  <si>
    <t>26 Feb 1992</t>
  </si>
  <si>
    <t>SHARMILA KC</t>
  </si>
  <si>
    <t>15 Apr 2002</t>
  </si>
  <si>
    <t>NAKSH KHADKA</t>
  </si>
  <si>
    <t>01 Dec 2022</t>
  </si>
  <si>
    <t>POORAN SINGH</t>
  </si>
  <si>
    <t>01 Aug 1968</t>
  </si>
  <si>
    <t>SUSHILA DEVI</t>
  </si>
  <si>
    <t>01 Jan 1976</t>
  </si>
  <si>
    <t>NHIP112</t>
  </si>
  <si>
    <t>DINESH DHONDU BHAMRE</t>
  </si>
  <si>
    <t>13 Jan 1992</t>
  </si>
  <si>
    <t>Komal Dinesh Bhamare</t>
  </si>
  <si>
    <t>18 Dec 1994</t>
  </si>
  <si>
    <t>Harshita Dinesh Bhamre</t>
  </si>
  <si>
    <t>Hindavi Dinesh Bhamre</t>
  </si>
  <si>
    <t>DHONDU BARKU BHAMRE</t>
  </si>
  <si>
    <t>02 May 1960</t>
  </si>
  <si>
    <t>Sunanda Dhondu Bahmare</t>
  </si>
  <si>
    <t>31 May 1960</t>
  </si>
  <si>
    <t>NHIP113</t>
  </si>
  <si>
    <t>SANDEEP BHADANA</t>
  </si>
  <si>
    <t>10 Aug 1990</t>
  </si>
  <si>
    <t>REETA</t>
  </si>
  <si>
    <t>17 Apr 1987</t>
  </si>
  <si>
    <t>NAKSH</t>
  </si>
  <si>
    <t>01 Sep 2014</t>
  </si>
  <si>
    <t>TAKSH BHADANA</t>
  </si>
  <si>
    <t>24 Oct 2019</t>
  </si>
  <si>
    <t>NHIP114</t>
  </si>
  <si>
    <t>AKSHAY MANOHARRAO MHATARMARE</t>
  </si>
  <si>
    <t>02 May 1995</t>
  </si>
  <si>
    <t>MANOHARRAO GULABRAO MHATARMARE</t>
  </si>
  <si>
    <t>18 Jul 1961</t>
  </si>
  <si>
    <t>SANGITA MANOHARRAO MHATARMARE</t>
  </si>
  <si>
    <t>07 Dec 1970</t>
  </si>
  <si>
    <t>NHIP116</t>
  </si>
  <si>
    <t>SATYAM MISHRA</t>
  </si>
  <si>
    <t>07 Jan 1995</t>
  </si>
  <si>
    <t>ANKITA MISHRA</t>
  </si>
  <si>
    <t>08 Mar 1995</t>
  </si>
  <si>
    <t>VAIBHAV MISHRA</t>
  </si>
  <si>
    <t>16 Aug 2017</t>
  </si>
  <si>
    <t>ANIL KUMAR MISHRA</t>
  </si>
  <si>
    <t>01 Jan 1973</t>
  </si>
  <si>
    <t>RADHA DEVI</t>
  </si>
  <si>
    <t>08 Sep 1975</t>
  </si>
  <si>
    <t>NHIP119</t>
  </si>
  <si>
    <t>RATAN SINGH</t>
  </si>
  <si>
    <t>26 May 1995</t>
  </si>
  <si>
    <t>MAHAVIR SINGH RAJPUROHIT</t>
  </si>
  <si>
    <t>02 Apr 1962</t>
  </si>
  <si>
    <t>DEV BALA</t>
  </si>
  <si>
    <t>01 Jan 1968</t>
  </si>
  <si>
    <t>NHIP121</t>
  </si>
  <si>
    <t>SANDEEP KHOSA</t>
  </si>
  <si>
    <t>13 Sep 1981</t>
  </si>
  <si>
    <t>SHIKHA KHOSA</t>
  </si>
  <si>
    <t>26 Nov 1982</t>
  </si>
  <si>
    <t>SANSHI KHOSA</t>
  </si>
  <si>
    <t>28 Apr 2016</t>
  </si>
  <si>
    <t>BUSHAN LAL KHOSA</t>
  </si>
  <si>
    <t>05 Jun 1952</t>
  </si>
  <si>
    <t>KANTA KHOSA</t>
  </si>
  <si>
    <t>20 Sep 1959</t>
  </si>
  <si>
    <t>NHIP122</t>
  </si>
  <si>
    <t>DEEPAK KUMAR</t>
  </si>
  <si>
    <t>04 Jan 1990</t>
  </si>
  <si>
    <t>GEETA DEVI</t>
  </si>
  <si>
    <t>10 Feb 1990</t>
  </si>
  <si>
    <t>ALINA SINGH</t>
  </si>
  <si>
    <t>18 Aug 2016</t>
  </si>
  <si>
    <t>DIKSHA SINGH</t>
  </si>
  <si>
    <t>11 Jan 2011</t>
  </si>
  <si>
    <t>ARJUN SINGH</t>
  </si>
  <si>
    <t>Son</t>
  </si>
  <si>
    <t>TEJI RAM</t>
  </si>
  <si>
    <t>03 Feb 1963</t>
  </si>
  <si>
    <t>PHOOLVATI</t>
  </si>
  <si>
    <t>NHIP126</t>
  </si>
  <si>
    <t>PRABHAT KUMAR THAKUR</t>
  </si>
  <si>
    <t>02 Jan 1992</t>
  </si>
  <si>
    <t>MINAKSHI KUMARI</t>
  </si>
  <si>
    <t>15 Feb 1997</t>
  </si>
  <si>
    <t>Devansh Thakur</t>
  </si>
  <si>
    <t>15 Jun 2025</t>
  </si>
  <si>
    <t>Mishika Thakur</t>
  </si>
  <si>
    <t>27 Aug 2021</t>
  </si>
  <si>
    <t>VINOD KUMAR THAKUR</t>
  </si>
  <si>
    <t>NIRMLA DEVI</t>
  </si>
  <si>
    <t>NHIP128</t>
  </si>
  <si>
    <t>ISHWAR LAL SHARMA</t>
  </si>
  <si>
    <t>08 Aug 1979</t>
  </si>
  <si>
    <t>NEENA SHARMA</t>
  </si>
  <si>
    <t>28 May 1985</t>
  </si>
  <si>
    <t>APRAJITA SHARMA</t>
  </si>
  <si>
    <t>24 Aug 2015</t>
  </si>
  <si>
    <t>ARZOO SHARMA</t>
  </si>
  <si>
    <t>11 Aug 2009</t>
  </si>
  <si>
    <t>SHYAMA NAND SHARMA</t>
  </si>
  <si>
    <t>10 Dec 1948</t>
  </si>
  <si>
    <t>SHANTI DEVI</t>
  </si>
  <si>
    <t>10 Jan 1954</t>
  </si>
  <si>
    <t>NHIP130</t>
  </si>
  <si>
    <t>ADITI</t>
  </si>
  <si>
    <t>16 Aug 1994</t>
  </si>
  <si>
    <t>HIMANSHU NASA</t>
  </si>
  <si>
    <t>30 Jun 1995</t>
  </si>
  <si>
    <t>RAKESH KUMAR SHARMA</t>
  </si>
  <si>
    <t>13 Apr 1957</t>
  </si>
  <si>
    <t>USHA RANI</t>
  </si>
  <si>
    <t>03 Apr 1960</t>
  </si>
  <si>
    <t>NHIP132</t>
  </si>
  <si>
    <t>Nikita Gupta</t>
  </si>
  <si>
    <t>15 Jan 1996</t>
  </si>
  <si>
    <t>NHIP133</t>
  </si>
  <si>
    <t>Neeraj Ramyani</t>
  </si>
  <si>
    <t>30 Aug 1979</t>
  </si>
  <si>
    <t>PAMITA</t>
  </si>
  <si>
    <t>17 Sep 1983</t>
  </si>
  <si>
    <t>ARYAN SINGH</t>
  </si>
  <si>
    <t>07 Nov 2008</t>
  </si>
  <si>
    <t>PARUL SINGH</t>
  </si>
  <si>
    <t>21 Nov 2012</t>
  </si>
  <si>
    <t>SUDHA RANI</t>
  </si>
  <si>
    <t>26 Jan 1957</t>
  </si>
  <si>
    <t>NHIP135</t>
  </si>
  <si>
    <t>Sunil Kumar Shukla</t>
  </si>
  <si>
    <t>01 Aug 1981</t>
  </si>
  <si>
    <t>ASTHA TIWARI</t>
  </si>
  <si>
    <t>07 Oct 1990</t>
  </si>
  <si>
    <t>ARADDHYA SHUKLA</t>
  </si>
  <si>
    <t>10 Jul 2013</t>
  </si>
  <si>
    <t>BADDRI VISHAL SHUKLA</t>
  </si>
  <si>
    <t>01 Oct 1950</t>
  </si>
  <si>
    <t>NHIP137</t>
  </si>
  <si>
    <t>Dhananjay Pathak</t>
  </si>
  <si>
    <t>05 Jul 1995</t>
  </si>
  <si>
    <t>RAVINDER NATH PATHAK</t>
  </si>
  <si>
    <t>11 Jan 1968</t>
  </si>
  <si>
    <t>KIRAN PATHAK</t>
  </si>
  <si>
    <t>NHIP138</t>
  </si>
  <si>
    <t>Kishan Kumar Dubey</t>
  </si>
  <si>
    <t>05 Feb 1986</t>
  </si>
  <si>
    <t>Kritika Pandey</t>
  </si>
  <si>
    <t>27 Jan 1993</t>
  </si>
  <si>
    <t>Rakshit Dubey</t>
  </si>
  <si>
    <t>22 Apr 2018</t>
  </si>
  <si>
    <t>Shrish Dubey</t>
  </si>
  <si>
    <t>27 Aug 2023</t>
  </si>
  <si>
    <t>Shalindri Dubey</t>
  </si>
  <si>
    <t>01 Jun 1957</t>
  </si>
  <si>
    <t>NHIP139</t>
  </si>
  <si>
    <t>Bipin Mevada</t>
  </si>
  <si>
    <t>08 May 1978</t>
  </si>
  <si>
    <t>ABU ROAD - SWAROOPGUNJ</t>
  </si>
  <si>
    <t>Lalita Mevada</t>
  </si>
  <si>
    <t>19 Apr 1977</t>
  </si>
  <si>
    <t>Aryan Mevada</t>
  </si>
  <si>
    <t>27 Jan 2007</t>
  </si>
  <si>
    <t>NHIP142</t>
  </si>
  <si>
    <t>Mehulkumar Jivrambhai Parmar</t>
  </si>
  <si>
    <t>03 Jun 1987</t>
  </si>
  <si>
    <t>Priyankaben Mehulkumar Parmar</t>
  </si>
  <si>
    <t>06 Nov 1988</t>
  </si>
  <si>
    <t>Vihan Mehulkumar Parmar</t>
  </si>
  <si>
    <t>02 Oct 2015</t>
  </si>
  <si>
    <t>Aarvi Mehulkumar Parmar</t>
  </si>
  <si>
    <t>26 Dec 2020</t>
  </si>
  <si>
    <t>Jivrambhai Avchalbhai Vankar</t>
  </si>
  <si>
    <t>Valiben Jivrambhai Parmar</t>
  </si>
  <si>
    <t>10 Mar 1959</t>
  </si>
  <si>
    <t>NHIP143</t>
  </si>
  <si>
    <t>Uday Yarlapati</t>
  </si>
  <si>
    <t>01 May 1993</t>
  </si>
  <si>
    <t>A Hari Chandana</t>
  </si>
  <si>
    <t>YARLAPATI RAMA CHANDRA MURTHY</t>
  </si>
  <si>
    <t>27 Aug 1960</t>
  </si>
  <si>
    <t>ARAMANE SAI PRASANNAKUMARI</t>
  </si>
  <si>
    <t>20 Jul 1968</t>
  </si>
  <si>
    <t>NHIP144</t>
  </si>
  <si>
    <t>Idurasali</t>
  </si>
  <si>
    <t>27 Aug 1992</t>
  </si>
  <si>
    <t>SABEENA</t>
  </si>
  <si>
    <t>23 Aug 1992</t>
  </si>
  <si>
    <t>HAMZA ALI</t>
  </si>
  <si>
    <t>06 Apr 2020</t>
  </si>
  <si>
    <t>ZAKHIF IDREES ALI</t>
  </si>
  <si>
    <t>05 Apr 2018</t>
  </si>
  <si>
    <t>Muhammad Rayyan Ali</t>
  </si>
  <si>
    <t>S BASHA</t>
  </si>
  <si>
    <t>RAJIYA BEGUM</t>
  </si>
  <si>
    <t>02 May 1964</t>
  </si>
  <si>
    <t>NHIP145</t>
  </si>
  <si>
    <t>Hari Singh</t>
  </si>
  <si>
    <t>29 Mar 1993</t>
  </si>
  <si>
    <t>Geeta Kunwar</t>
  </si>
  <si>
    <t>21 May 1999</t>
  </si>
  <si>
    <t>Yuvraj Singh Deora</t>
  </si>
  <si>
    <t>27 Jul 2023</t>
  </si>
  <si>
    <t>Kanchan Deora</t>
  </si>
  <si>
    <t>15 Nov 2019</t>
  </si>
  <si>
    <t>Bhoor Singh</t>
  </si>
  <si>
    <t>01 Jan 1967</t>
  </si>
  <si>
    <t>Antar Kunwar</t>
  </si>
  <si>
    <t>NHIP146</t>
  </si>
  <si>
    <t>Payal Grover</t>
  </si>
  <si>
    <t>04 Jul 1996</t>
  </si>
  <si>
    <t xml:space="preserve">Amit Kumar </t>
  </si>
  <si>
    <t xml:space="preserve">GEETA GROVER  </t>
  </si>
  <si>
    <t>12 Feb 1965</t>
  </si>
  <si>
    <t>NHIP147</t>
  </si>
  <si>
    <t>Rohit Kumar</t>
  </si>
  <si>
    <t>16 Apr 1993</t>
  </si>
  <si>
    <t>Anvesha Singh</t>
  </si>
  <si>
    <t>Manoj kumar</t>
  </si>
  <si>
    <t>06 Dec 1965</t>
  </si>
  <si>
    <t>Bindumati singh</t>
  </si>
  <si>
    <t>15 Mar 1969</t>
  </si>
  <si>
    <t>NHIP148</t>
  </si>
  <si>
    <t>Amit Kumar Srivastava</t>
  </si>
  <si>
    <t>25 May 1973</t>
  </si>
  <si>
    <t>Meenakshi Srivastava</t>
  </si>
  <si>
    <t>15 Jun 1974</t>
  </si>
  <si>
    <t>Aadishree Srivastava</t>
  </si>
  <si>
    <t>02 Aug 2004</t>
  </si>
  <si>
    <t>Asmishree Srivastava</t>
  </si>
  <si>
    <t>09 Nov 2006</t>
  </si>
  <si>
    <t>Ashok Kumar Srivastava</t>
  </si>
  <si>
    <t>01 Jul 1950</t>
  </si>
  <si>
    <t>NHIP149</t>
  </si>
  <si>
    <t>Kaushal Kishore Mishra</t>
  </si>
  <si>
    <t>20 Dec 1980</t>
  </si>
  <si>
    <t>Vandana Mishra</t>
  </si>
  <si>
    <t>21 Jun 1982</t>
  </si>
  <si>
    <t>Kavya Mishra</t>
  </si>
  <si>
    <t>19 Nov 2013</t>
  </si>
  <si>
    <t>Navya Mishra</t>
  </si>
  <si>
    <t>Geeta Mishra</t>
  </si>
  <si>
    <t>15 Aug 1950</t>
  </si>
  <si>
    <t>NHIP150</t>
  </si>
  <si>
    <t>Vijay Kumar</t>
  </si>
  <si>
    <t>25 Dec 1984</t>
  </si>
  <si>
    <t>Pushpa Devi</t>
  </si>
  <si>
    <t>12 Apr 1988</t>
  </si>
  <si>
    <t>Naksh</t>
  </si>
  <si>
    <t>02 Feb 2015</t>
  </si>
  <si>
    <t>Ashika</t>
  </si>
  <si>
    <t>03 Jul 2012</t>
  </si>
  <si>
    <t>Jeet Singh</t>
  </si>
  <si>
    <t>12 Feb 1956</t>
  </si>
  <si>
    <t>Raksha Devi</t>
  </si>
  <si>
    <t>05 Nov 1957</t>
  </si>
  <si>
    <t>NHIP151</t>
  </si>
  <si>
    <t xml:space="preserve">Rahul Singh </t>
  </si>
  <si>
    <t>19 Jul 1992</t>
  </si>
  <si>
    <t>Manisha</t>
  </si>
  <si>
    <t>30 Jun 1988</t>
  </si>
  <si>
    <t>Bijendra Singh</t>
  </si>
  <si>
    <t>01 Feb 1973</t>
  </si>
  <si>
    <t>Kusum Devi</t>
  </si>
  <si>
    <t>24 Apr 1975</t>
  </si>
  <si>
    <t>NHIP153</t>
  </si>
  <si>
    <t>Bharath L</t>
  </si>
  <si>
    <t>28 Feb 1992</t>
  </si>
  <si>
    <t>Lakshminarasimhan KS</t>
  </si>
  <si>
    <t>15 Jul 1961</t>
  </si>
  <si>
    <t>Usha M</t>
  </si>
  <si>
    <t>10 Mar 1963</t>
  </si>
  <si>
    <t>NHIP154</t>
  </si>
  <si>
    <t>Rajpal Singh Rajput</t>
  </si>
  <si>
    <t>05 Apr 1992</t>
  </si>
  <si>
    <t>MONIKA</t>
  </si>
  <si>
    <t>01 Jan 1998</t>
  </si>
  <si>
    <t>NHIP155</t>
  </si>
  <si>
    <t>SAMRAT SINGH RAJPUT</t>
  </si>
  <si>
    <t>VIRAT SINGH RAJPUT</t>
  </si>
  <si>
    <t>19 Jun 2019</t>
  </si>
  <si>
    <t>DHEERAJ SINGH RAJPUT</t>
  </si>
  <si>
    <t>LADKUNWAR RAJPUT</t>
  </si>
  <si>
    <t>NHIP157</t>
  </si>
  <si>
    <t>SHIV SAGAR UPADHYAY</t>
  </si>
  <si>
    <t>18 Jul 1986</t>
  </si>
  <si>
    <t>POOJA MISHRA UPADHYAY</t>
  </si>
  <si>
    <t>10 Sep 1988</t>
  </si>
  <si>
    <t>SHYAMAJ UPADHYAY</t>
  </si>
  <si>
    <t>23 Apr 2019</t>
  </si>
  <si>
    <t>PRABHAT CHANDRA UPAD</t>
  </si>
  <si>
    <t>25 Mar 1952</t>
  </si>
  <si>
    <t>SUNEETHA UPADHYAY</t>
  </si>
  <si>
    <t>13 Aug 1960</t>
  </si>
  <si>
    <t>NHIP159</t>
  </si>
  <si>
    <t>Virat Manav</t>
  </si>
  <si>
    <t>07 Apr 1991</t>
  </si>
  <si>
    <t>Sapna</t>
  </si>
  <si>
    <t>15 Feb 1996</t>
  </si>
  <si>
    <t>Vyan Manav</t>
  </si>
  <si>
    <t>08 Mar 2022</t>
  </si>
  <si>
    <t>Satyavir Manav</t>
  </si>
  <si>
    <t>02 Jan 1959</t>
  </si>
  <si>
    <t>Sarita Manav</t>
  </si>
  <si>
    <t>17 Sep 1962</t>
  </si>
  <si>
    <t>NHIP160</t>
  </si>
  <si>
    <t>Ashish Shankar Gupta</t>
  </si>
  <si>
    <t>11 Aug 1993</t>
  </si>
  <si>
    <t>AISHWARYA GUPTA</t>
  </si>
  <si>
    <t>14 Sep 1992</t>
  </si>
  <si>
    <t>ARYASH GUPTA</t>
  </si>
  <si>
    <t>31 Jan 2022</t>
  </si>
  <si>
    <t>20 Jul 1960</t>
  </si>
  <si>
    <t>SARLA GUPTA</t>
  </si>
  <si>
    <t>01 Jan 1965</t>
  </si>
  <si>
    <t>NHIP161</t>
  </si>
  <si>
    <t>Sikander Gupta</t>
  </si>
  <si>
    <t>15 Sep 1981</t>
  </si>
  <si>
    <t>KOTHAKOTA - KARNOOL</t>
  </si>
  <si>
    <t xml:space="preserve">Usha Gupta </t>
  </si>
  <si>
    <t>07 Jul 1982</t>
  </si>
  <si>
    <t xml:space="preserve">Anaya Ggupta </t>
  </si>
  <si>
    <t>22 Dec 2017</t>
  </si>
  <si>
    <t xml:space="preserve">Anshika Gupta </t>
  </si>
  <si>
    <t>09 Apr 2008</t>
  </si>
  <si>
    <t xml:space="preserve">Ram Saran Gupta </t>
  </si>
  <si>
    <t>NHIP163</t>
  </si>
  <si>
    <t>Rithis Senthil</t>
  </si>
  <si>
    <t>12 Jan 2003</t>
  </si>
  <si>
    <t>Senthil Nagarajan</t>
  </si>
  <si>
    <t>02 Oct 1971</t>
  </si>
  <si>
    <t>Poonguzhali Senthil</t>
  </si>
  <si>
    <t>28 Mar 1983</t>
  </si>
  <si>
    <t>NHIP164</t>
  </si>
  <si>
    <t>Manish Singh Rautela</t>
  </si>
  <si>
    <t>18 Sep 1989</t>
  </si>
  <si>
    <t>PRIYANKA BISHT</t>
  </si>
  <si>
    <t>11 Jan 1994</t>
  </si>
  <si>
    <t>Advik Singh Rautela</t>
  </si>
  <si>
    <t>25 Jul 2025</t>
  </si>
  <si>
    <t>NARAYAN SINGH RAUTELA</t>
  </si>
  <si>
    <t>16 Aug 1955</t>
  </si>
  <si>
    <t>SHOBHA RAUTELA</t>
  </si>
  <si>
    <t>25 Jun 1967</t>
  </si>
  <si>
    <t>NHIP165</t>
  </si>
  <si>
    <t>Anand Singh</t>
  </si>
  <si>
    <t>04 Mar 1994</t>
  </si>
  <si>
    <t>Hemlata</t>
  </si>
  <si>
    <t>28 Oct 1992</t>
  </si>
  <si>
    <t>Vihan Singh</t>
  </si>
  <si>
    <t>11 May 2025</t>
  </si>
  <si>
    <t>NHIP166</t>
  </si>
  <si>
    <t>Daliya Timmy</t>
  </si>
  <si>
    <t xml:space="preserve">Timmy George </t>
  </si>
  <si>
    <t>28 May 1975</t>
  </si>
  <si>
    <t>Allen Timmy George</t>
  </si>
  <si>
    <t>02 Dec 2008</t>
  </si>
  <si>
    <t>Aylin Timmy George</t>
  </si>
  <si>
    <t>19 May 2005</t>
  </si>
  <si>
    <t>Aliyamma Scaria</t>
  </si>
  <si>
    <t>10 Jun 1934</t>
  </si>
  <si>
    <t>NHIP167</t>
  </si>
  <si>
    <t>Shailesh Tripathi</t>
  </si>
  <si>
    <t>22 Jul 1995</t>
  </si>
  <si>
    <t>Ranjana Tripathi</t>
  </si>
  <si>
    <t>07 Jul 2003</t>
  </si>
  <si>
    <t>Shaurya Tripathi</t>
  </si>
  <si>
    <t>14 Jul 2022</t>
  </si>
  <si>
    <t>Gyandutt Tiwari</t>
  </si>
  <si>
    <t>01 Jan 1956</t>
  </si>
  <si>
    <t>Sushila Devi</t>
  </si>
  <si>
    <t>NHIP168</t>
  </si>
  <si>
    <t>Yogesh Kumar</t>
  </si>
  <si>
    <t>12 Jun 1991</t>
  </si>
  <si>
    <t>Pallavi</t>
  </si>
  <si>
    <t>18 Dec 1991</t>
  </si>
  <si>
    <t>Vihaan Chaudhary</t>
  </si>
  <si>
    <t>13 Jun 2018</t>
  </si>
  <si>
    <t>Shyam Lal</t>
  </si>
  <si>
    <t>10 Sep 1955</t>
  </si>
  <si>
    <t>Ketuki Devi</t>
  </si>
  <si>
    <t>01 Jul 1960</t>
  </si>
  <si>
    <t>NHIP170</t>
  </si>
  <si>
    <t>Nikita Ajit Singh</t>
  </si>
  <si>
    <t>22 Sep 1995</t>
  </si>
  <si>
    <t>Ajay Madhavan</t>
  </si>
  <si>
    <t>03 Jul 1994</t>
  </si>
  <si>
    <t>Ajit Kumar A Singh</t>
  </si>
  <si>
    <t>15 Dec 1970</t>
  </si>
  <si>
    <t>Neeta Ajit Singh</t>
  </si>
  <si>
    <t>06 Apr 1974</t>
  </si>
  <si>
    <t>Madhavan Rajumani</t>
  </si>
  <si>
    <t>FATHER-IN-LAW</t>
  </si>
  <si>
    <t>16 Apr 1967</t>
  </si>
  <si>
    <t>Uma Madhavan</t>
  </si>
  <si>
    <t>MOTHER-IN-LAW</t>
  </si>
  <si>
    <t>24 Jul 1972</t>
  </si>
  <si>
    <t>NHIP171</t>
  </si>
  <si>
    <t>Ashwani Kumar</t>
  </si>
  <si>
    <t>15 Sep 1995</t>
  </si>
  <si>
    <t>Rakhi Prakash</t>
  </si>
  <si>
    <t>02 Nov 1994</t>
  </si>
  <si>
    <t>Reeva Arya</t>
  </si>
  <si>
    <t>Dependent Daughter</t>
  </si>
  <si>
    <t>Krishna Kant Kumar Sinha</t>
  </si>
  <si>
    <t>09 Dec 1957</t>
  </si>
  <si>
    <t>Rekha Kumari Roy</t>
  </si>
  <si>
    <t>18 Jan 1967</t>
  </si>
  <si>
    <t>NHIP172</t>
  </si>
  <si>
    <t>Nalla Ganesh</t>
  </si>
  <si>
    <t>13 Aug 1986</t>
  </si>
  <si>
    <t>K Sharmila</t>
  </si>
  <si>
    <t>06 Apr 1990</t>
  </si>
  <si>
    <t>Nalla Nandan</t>
  </si>
  <si>
    <t>20 Sep 2023</t>
  </si>
  <si>
    <t>Nalla Kiyansha</t>
  </si>
  <si>
    <t>23 Feb 2021</t>
  </si>
  <si>
    <t>Nalla Ramarao</t>
  </si>
  <si>
    <t>NHIP173</t>
  </si>
  <si>
    <t>RANA AMIT KUMAR JAGDISH CHAND</t>
  </si>
  <si>
    <t>03 Dec 1976</t>
  </si>
  <si>
    <t>VIJAYALAXMI AMITKUMAR RANA</t>
  </si>
  <si>
    <t>18 Sep 1973</t>
  </si>
  <si>
    <t>AASHISH AMITKUMAR RANA</t>
  </si>
  <si>
    <t>04 Nov 2008</t>
  </si>
  <si>
    <t>AAKANKSHA AMITKUMAR RANA</t>
  </si>
  <si>
    <t>03 Nov 2010</t>
  </si>
  <si>
    <t>JAGDISH CHAND</t>
  </si>
  <si>
    <t>09 Aug 1945</t>
  </si>
  <si>
    <t>KAMLA DEVI</t>
  </si>
  <si>
    <t>23 Mar 1952</t>
  </si>
  <si>
    <t>NHIP174</t>
  </si>
  <si>
    <t>Unnam Rajesh</t>
  </si>
  <si>
    <t>26 Jul 1991</t>
  </si>
  <si>
    <t>Ravella Chaithanya</t>
  </si>
  <si>
    <t>29 Jun 1997</t>
  </si>
  <si>
    <t>Unnam Mokshith Chowdary</t>
  </si>
  <si>
    <t>20 Apr 2024</t>
  </si>
  <si>
    <t>Unnam Rushank</t>
  </si>
  <si>
    <t>24 Aug 2020</t>
  </si>
  <si>
    <t>Unnam Srinivasarao</t>
  </si>
  <si>
    <t>Unnam Sarojini</t>
  </si>
  <si>
    <t>NHIP175</t>
  </si>
  <si>
    <t>Vikas</t>
  </si>
  <si>
    <t>12 Mar 1990</t>
  </si>
  <si>
    <t>Ranbir Singh Sharawat</t>
  </si>
  <si>
    <t>15 Sep 1958</t>
  </si>
  <si>
    <t>Nirmla</t>
  </si>
  <si>
    <t>NHIP176</t>
  </si>
  <si>
    <t>Sarwar</t>
  </si>
  <si>
    <t>09 Feb 1993</t>
  </si>
  <si>
    <t xml:space="preserve">Poonam </t>
  </si>
  <si>
    <t>21 Jul 1993</t>
  </si>
  <si>
    <t>Parisha Dhanda</t>
  </si>
  <si>
    <t>03 May 2023</t>
  </si>
  <si>
    <t>Son of Sarwar</t>
  </si>
  <si>
    <t>Mohan Singh</t>
  </si>
  <si>
    <t>15 Oct 1956</t>
  </si>
  <si>
    <t>Munni Devi</t>
  </si>
  <si>
    <t>01 Apr 1965</t>
  </si>
  <si>
    <t>NHIP179</t>
  </si>
  <si>
    <t>Bhaskar Sinha</t>
  </si>
  <si>
    <t>11 Jul 1996</t>
  </si>
  <si>
    <t>Binay Kumar Sinha</t>
  </si>
  <si>
    <t>13 Jun 1965</t>
  </si>
  <si>
    <t>Rashmi Sinha</t>
  </si>
  <si>
    <t>13 May 1967</t>
  </si>
  <si>
    <t>NHIP181</t>
  </si>
  <si>
    <t>Dammavalam Sreedhar</t>
  </si>
  <si>
    <t>N V N L BHANU PRIYA</t>
  </si>
  <si>
    <t>24 Apr 1983</t>
  </si>
  <si>
    <t>Dammavalam Venkata Hanuma Sai Sahishnu</t>
  </si>
  <si>
    <t>09 Mar 2013</t>
  </si>
  <si>
    <t>Dammavalam Laskhmi Durga Gayatri Nishita</t>
  </si>
  <si>
    <t>17 Aug 2010</t>
  </si>
  <si>
    <t>Nuthalapati Saravana Kumari</t>
  </si>
  <si>
    <t>14 Sep 1957</t>
  </si>
  <si>
    <t>NHIP182</t>
  </si>
  <si>
    <t>Pankaj Haribhauji Hinge</t>
  </si>
  <si>
    <t>25 Apr 1986</t>
  </si>
  <si>
    <t>Sonali Pankaj Hinge</t>
  </si>
  <si>
    <t>Yuvaan Pankaj Hinge</t>
  </si>
  <si>
    <t>04 Jun 2023</t>
  </si>
  <si>
    <t>Haribhauji Mahadeorao Hinge</t>
  </si>
  <si>
    <t>01 Jan 1953</t>
  </si>
  <si>
    <t>Mandatai Haribhauji Hinge</t>
  </si>
  <si>
    <t>NHIP183</t>
  </si>
  <si>
    <t>Dharmendra Singh</t>
  </si>
  <si>
    <t>18 Aug 1995</t>
  </si>
  <si>
    <t>POOJA KUNWAR</t>
  </si>
  <si>
    <t>13 Oct 1998</t>
  </si>
  <si>
    <t>PRATHVIRAJ SINGH SISODIYA</t>
  </si>
  <si>
    <t>25 Apr 1964</t>
  </si>
  <si>
    <t>MEENA KUMARI</t>
  </si>
  <si>
    <t>NHIP184</t>
  </si>
  <si>
    <t>VIKRANT SINGH</t>
  </si>
  <si>
    <t>24 Feb 1993</t>
  </si>
  <si>
    <t>VERSHA SINGH</t>
  </si>
  <si>
    <t>01 Jan 1994</t>
  </si>
  <si>
    <t>ARVI SINGH</t>
  </si>
  <si>
    <t>30 Jun 2023</t>
  </si>
  <si>
    <t>RAJBAHADUR SINGH</t>
  </si>
  <si>
    <t>01 Jan 1980</t>
  </si>
  <si>
    <t>SUNITA SINGH</t>
  </si>
  <si>
    <t>01 Jan 1983</t>
  </si>
  <si>
    <t>NHIP186</t>
  </si>
  <si>
    <t>VIMAL KUMAR</t>
  </si>
  <si>
    <t>Self</t>
  </si>
  <si>
    <t>14 Feb 1993</t>
  </si>
  <si>
    <t>ANUPAM DEVI</t>
  </si>
  <si>
    <t>ANVI</t>
  </si>
  <si>
    <t>01 Feb 2022</t>
  </si>
  <si>
    <t>SOHAN LAL</t>
  </si>
  <si>
    <t>22 Sep 1963</t>
  </si>
  <si>
    <t>PREMA DEVI</t>
  </si>
  <si>
    <t>NHIP187</t>
  </si>
  <si>
    <t>ASHISH KUMAR KASDEKAR</t>
  </si>
  <si>
    <t>ARCHANA KASDEKAR</t>
  </si>
  <si>
    <t>Spouse</t>
  </si>
  <si>
    <t>Shridhya Kasdekar</t>
  </si>
  <si>
    <t>Lakhay Kasdekar</t>
  </si>
  <si>
    <t>NHIP188</t>
  </si>
  <si>
    <t>Bhanu Pratap Singh</t>
  </si>
  <si>
    <t>Bhavana</t>
  </si>
  <si>
    <t>Shanvi</t>
  </si>
  <si>
    <t>Manvi</t>
  </si>
  <si>
    <t>NHIP190</t>
  </si>
  <si>
    <t>Kuldeep Singh</t>
  </si>
  <si>
    <t>Kamal Kanwar</t>
  </si>
  <si>
    <t>Anisha Kanwar</t>
  </si>
  <si>
    <t>Aryandeep Singh</t>
  </si>
  <si>
    <t>Dependent Son</t>
  </si>
  <si>
    <t>20/10/2006</t>
  </si>
  <si>
    <t>Bajrang Singh</t>
  </si>
  <si>
    <t>Sushil Kanwar</t>
  </si>
  <si>
    <t>NHIP191</t>
  </si>
  <si>
    <t>Rakesh Kumar</t>
  </si>
  <si>
    <t>Palanpur -ABU ROAD - SWAROOPGUNJ</t>
  </si>
  <si>
    <t>Salochna</t>
  </si>
  <si>
    <t>Yash Singh Saini</t>
  </si>
  <si>
    <t>Bhano</t>
  </si>
  <si>
    <t>NHIP192</t>
  </si>
  <si>
    <t>PRAVEEN KUMAR MEENA</t>
  </si>
  <si>
    <t>REWATI RANAN MEENA</t>
  </si>
  <si>
    <t>KAMLA DEVI MEENA</t>
  </si>
  <si>
    <t>NHIP193</t>
  </si>
  <si>
    <t>Srivastava Manishkumar R</t>
  </si>
  <si>
    <t>Komal Srivastava</t>
  </si>
  <si>
    <t>Vidhi Srivastva</t>
  </si>
  <si>
    <t>Atman Srivastava</t>
  </si>
  <si>
    <t>NHIP194</t>
  </si>
  <si>
    <t>ABHIJEET KUMAR GULSON</t>
  </si>
  <si>
    <t>KHUSHBU KUMARI</t>
  </si>
  <si>
    <t>AMISH RAJ</t>
  </si>
  <si>
    <t>KAMLESH KUMAR</t>
  </si>
  <si>
    <t>RICHA KUMARI</t>
  </si>
  <si>
    <t>NHIP196</t>
  </si>
  <si>
    <t>ANJALI DUTTA</t>
  </si>
  <si>
    <t>24 Dec 1993</t>
  </si>
  <si>
    <t>SANGEETA DUTTA</t>
  </si>
  <si>
    <t>04 Nov 1965</t>
  </si>
  <si>
    <t>NHIP197</t>
  </si>
  <si>
    <t>Neeraj Paliwal</t>
  </si>
  <si>
    <t>Kalpana Purohit</t>
  </si>
  <si>
    <t>Chetravi Paliwal</t>
  </si>
  <si>
    <t>Shankar Paliwal</t>
  </si>
  <si>
    <t>Dev Kunwar Paliwal</t>
  </si>
  <si>
    <t>NHIP198</t>
  </si>
  <si>
    <t>Kunal Diliprao Nandanwar</t>
  </si>
  <si>
    <t>Borkhedi Wadner</t>
  </si>
  <si>
    <t>Rashmi K. Nandanwar</t>
  </si>
  <si>
    <t>Dilip Ganpatrao Nandanwar</t>
  </si>
  <si>
    <t>Vanita Diliprao Nandanwar</t>
  </si>
  <si>
    <t>NHIP199</t>
  </si>
  <si>
    <t>Kamlesh Kumar Sahu</t>
  </si>
  <si>
    <t>Shivpuri-Jhansi</t>
  </si>
  <si>
    <t>Rajeshwari Sahu</t>
  </si>
  <si>
    <t>Himanshu Sahu</t>
  </si>
  <si>
    <t>Nishant Sahu</t>
  </si>
  <si>
    <t>Agarobai Sahu</t>
  </si>
  <si>
    <t>NHIP201</t>
  </si>
  <si>
    <t>Antima Jain</t>
  </si>
  <si>
    <t>Permesh</t>
  </si>
  <si>
    <t>Aadvik</t>
  </si>
  <si>
    <t>Ramesh Kumar</t>
  </si>
  <si>
    <t>Father-in-Law</t>
  </si>
  <si>
    <t>Veena</t>
  </si>
  <si>
    <t>Mother-in-Law </t>
  </si>
  <si>
    <t>NHIP202</t>
  </si>
  <si>
    <t>PODILI GOPALA KRISHNA</t>
  </si>
  <si>
    <t>06 Aug 1997</t>
  </si>
  <si>
    <t>JYOTHI MARY D</t>
  </si>
  <si>
    <t>11 Nov 2001</t>
  </si>
  <si>
    <t>Podili Pranavi</t>
  </si>
  <si>
    <t>PADMA P</t>
  </si>
  <si>
    <t>NHIP203</t>
  </si>
  <si>
    <t>SHANEET VISHWAKARMA</t>
  </si>
  <si>
    <t>24-01-1999</t>
  </si>
  <si>
    <t>GIRIDHARI LAL VISHWAKARMA</t>
  </si>
  <si>
    <t>SATYVATI VISHWAKARMA</t>
  </si>
  <si>
    <t>NHIP205</t>
  </si>
  <si>
    <t>Sanjay Balot</t>
  </si>
  <si>
    <t>Babita Kumari</t>
  </si>
  <si>
    <t>Pratyusha Balot</t>
  </si>
  <si>
    <t>Jhamka Devi</t>
  </si>
  <si>
    <t>NHIP206</t>
  </si>
  <si>
    <t>Jayant Meena</t>
  </si>
  <si>
    <t>Bhagwan Singh Meena</t>
  </si>
  <si>
    <t>Manju Meena</t>
  </si>
  <si>
    <t>NHIP207</t>
  </si>
  <si>
    <t>N KIRAN KUMAR</t>
  </si>
  <si>
    <t>Gundugolanu Chinna Avutapalli</t>
  </si>
  <si>
    <t>B SEETHARATNAM</t>
  </si>
  <si>
    <t>NAKKINA CHAITANYA SAI</t>
  </si>
  <si>
    <t>N ROHIT RAM CHARAN</t>
  </si>
  <si>
    <t>N INDHUMATHI</t>
  </si>
  <si>
    <t>NHIP208</t>
  </si>
  <si>
    <t>RAVAL RAJENDRAKUMAR VITTHALDAS</t>
  </si>
  <si>
    <t>RAVAL VANDANA RAJENDRAKUMAR</t>
  </si>
  <si>
    <t>RAVAL AARUSH RAJENDRAKUMAR</t>
  </si>
  <si>
    <t>RAVAL RUTVIJ RAJENDRAKUMAR</t>
  </si>
  <si>
    <t>VYAS VIJYABEN PRAVINCHANDRA</t>
  </si>
  <si>
    <t>NHIP209</t>
  </si>
  <si>
    <t>Surbhi</t>
  </si>
  <si>
    <t>Prateek Saxena</t>
  </si>
  <si>
    <t>Anayra Saxena</t>
  </si>
  <si>
    <t>Subhash Chander</t>
  </si>
  <si>
    <t>Gian Girdhar</t>
  </si>
  <si>
    <t>NHIP210</t>
  </si>
  <si>
    <t>Sachin Choudhry</t>
  </si>
  <si>
    <t xml:space="preserve">Male </t>
  </si>
  <si>
    <t>Amravati- Chikhali -Pkg- II</t>
  </si>
  <si>
    <t xml:space="preserve">Anisha Arya </t>
  </si>
  <si>
    <t>Shivank Panwar</t>
  </si>
  <si>
    <t>Mange ram</t>
  </si>
  <si>
    <t>Usha Rani</t>
  </si>
  <si>
    <t>NHIP211</t>
  </si>
  <si>
    <t>Vikas Khichar</t>
  </si>
  <si>
    <t>Rajpal Khichar</t>
  </si>
  <si>
    <t>Manju Devi</t>
  </si>
  <si>
    <t>NHIP212</t>
  </si>
  <si>
    <t>Kantipudi Veerendra Kumar</t>
  </si>
  <si>
    <t>Kantipudi Venkat Rao</t>
  </si>
  <si>
    <t>Kantipudi Venkata Ramana</t>
  </si>
  <si>
    <t>NHIP213</t>
  </si>
  <si>
    <t>Santosh Kumar </t>
  </si>
  <si>
    <t>Santosh Kumar</t>
  </si>
  <si>
    <t>Satrupa</t>
  </si>
  <si>
    <t>Aradhya</t>
  </si>
  <si>
    <t>Anant Kumar</t>
  </si>
  <si>
    <t>Girja Devi</t>
  </si>
  <si>
    <t>NHIP214</t>
  </si>
  <si>
    <t xml:space="preserve">Ganesh Sharma </t>
  </si>
  <si>
    <t>Vimala Davi</t>
  </si>
  <si>
    <t>Mayank Sharma</t>
  </si>
  <si>
    <t>Naman Sharma</t>
  </si>
  <si>
    <t xml:space="preserve">Satyanarayan Sharma
</t>
  </si>
  <si>
    <t xml:space="preserve">Geeta Davi Sharma
</t>
  </si>
  <si>
    <t>NHIP215</t>
  </si>
  <si>
    <t>Vivek Choudhary</t>
  </si>
  <si>
    <t xml:space="preserve"> L2 </t>
  </si>
  <si>
    <t>Anita Choudhary</t>
  </si>
  <si>
    <t>Tanum Choudhary</t>
  </si>
  <si>
    <t>Ronak Choudhary</t>
  </si>
  <si>
    <t>Khajani Devi</t>
  </si>
  <si>
    <t> NHIP216</t>
  </si>
  <si>
    <t>Rabindra Sahu</t>
  </si>
  <si>
    <t> Rabindra Sahu </t>
  </si>
  <si>
    <t>Puja Sasmal</t>
  </si>
  <si>
    <t>Kailash Chandra Sahu</t>
  </si>
  <si>
    <t>Tunimita Sahu</t>
  </si>
  <si>
    <t>NHIT Western Projects Private Limited</t>
  </si>
  <si>
    <t>Active Member Data for GPA Policy -4102250900000138-00</t>
  </si>
  <si>
    <t>Entity</t>
  </si>
  <si>
    <t xml:space="preserve">SR.NO </t>
  </si>
  <si>
    <t xml:space="preserve">EMP ID </t>
  </si>
  <si>
    <t xml:space="preserve">MEMBER NAME </t>
  </si>
  <si>
    <t xml:space="preserve">GENDER </t>
  </si>
  <si>
    <t>DATE OF BIRTH 
(dd/mm/yyyy)</t>
  </si>
  <si>
    <t>DATE OF JOINING SERVICE
(dd/mm/yyyy)</t>
  </si>
  <si>
    <t>GRADE</t>
  </si>
  <si>
    <t>SUM ASSURED 
(WITHOUT DECIMAL)
(in Rs.)</t>
  </si>
  <si>
    <t>Nationality</t>
  </si>
  <si>
    <t>Current Job Location/ Project Name</t>
  </si>
  <si>
    <t>Employment Type (Permanent/ Contract)</t>
  </si>
  <si>
    <t>REMARKS (IF ANY)</t>
  </si>
  <si>
    <t>NWPPL</t>
  </si>
  <si>
    <t>Ravi Kant Vij</t>
  </si>
  <si>
    <t>M</t>
  </si>
  <si>
    <t>Indian</t>
  </si>
  <si>
    <t>Permanent</t>
  </si>
  <si>
    <t>Gaurav Mishra</t>
  </si>
  <si>
    <t>Shailendrasinh Rajput</t>
  </si>
  <si>
    <t>Anil Harshadrai  Rajguru</t>
  </si>
  <si>
    <t>Jatindra  Nath Khadanga</t>
  </si>
  <si>
    <t>Malkeet Singh</t>
  </si>
  <si>
    <t>Sanjeev Kumar Sharma</t>
  </si>
  <si>
    <t>Vinay Jindal</t>
  </si>
  <si>
    <t>Shashank Gupta</t>
  </si>
  <si>
    <t>Dharmendra Kumar Meel</t>
  </si>
  <si>
    <t>Iqbal Singh Rathore</t>
  </si>
  <si>
    <t>Vinay Barua</t>
  </si>
  <si>
    <t>Aditya Pratap Singh</t>
  </si>
  <si>
    <t>Roshan Lal</t>
  </si>
  <si>
    <t>Girja Shankar Gupta</t>
  </si>
  <si>
    <t>Upendra Kumar Pandey</t>
  </si>
  <si>
    <t>Naveen Kumar</t>
  </si>
  <si>
    <t>Sarthak Sharma</t>
  </si>
  <si>
    <t>Ranjay Singh</t>
  </si>
  <si>
    <t>Soumya Singh</t>
  </si>
  <si>
    <t>F</t>
  </si>
  <si>
    <t>Ankit Bhardwaj</t>
  </si>
  <si>
    <t>Rupali Vikram Negi</t>
  </si>
  <si>
    <t>Amit Kumar Das</t>
  </si>
  <si>
    <t>Jyoti Singh Baghel</t>
  </si>
  <si>
    <t>Mahesh Yadav</t>
  </si>
  <si>
    <t xml:space="preserve">Arun Sharma </t>
  </si>
  <si>
    <t>Deepak Sharma</t>
  </si>
  <si>
    <t>Naveen Kumar Vashistha</t>
  </si>
  <si>
    <t>Sameer Khan</t>
  </si>
  <si>
    <t>Jai Chopra</t>
  </si>
  <si>
    <t>Rabindra Mohan Das</t>
  </si>
  <si>
    <t>Shreejit Nair</t>
  </si>
  <si>
    <t>Devansh Vivek Kishore</t>
  </si>
  <si>
    <t>Mohak Mehta</t>
  </si>
  <si>
    <t>Nitish Bahuguna</t>
  </si>
  <si>
    <t>Santosh siddagouda Patil</t>
  </si>
  <si>
    <t>Dinesh Bakaram Allewar</t>
  </si>
  <si>
    <t>Sweta Singh</t>
  </si>
  <si>
    <t>Ritika Chhabra</t>
  </si>
  <si>
    <t>Arif  Shakoor</t>
  </si>
  <si>
    <t>Praveen Kumar Sharma</t>
  </si>
  <si>
    <t>Sivasubramaniam Saravanan</t>
  </si>
  <si>
    <t>Priyabrata Ghosh</t>
  </si>
  <si>
    <t>Lathiya Nikunj Devjibhai</t>
  </si>
  <si>
    <t>Padam Singh</t>
  </si>
  <si>
    <t>Gosai Khantilgiri</t>
  </si>
  <si>
    <t>Neeraj Khadka</t>
  </si>
  <si>
    <t>Dinesh Dhondu Bhamre</t>
  </si>
  <si>
    <t>Sandeep Bhadana</t>
  </si>
  <si>
    <t>Akshay Manoharrao Mhatarmare</t>
  </si>
  <si>
    <t>Satyam Mishra</t>
  </si>
  <si>
    <t xml:space="preserve">Ratan Singh </t>
  </si>
  <si>
    <t>Sandeep Khosa</t>
  </si>
  <si>
    <t xml:space="preserve">Deepak Kumar </t>
  </si>
  <si>
    <t>Prabhat Kumar Thakur</t>
  </si>
  <si>
    <t>Ishwar Lal Sharma</t>
  </si>
  <si>
    <t xml:space="preserve">Aditi </t>
  </si>
  <si>
    <t>Kishan Kumar</t>
  </si>
  <si>
    <t xml:space="preserve">Idurasali </t>
  </si>
  <si>
    <t>Harisingh Deora</t>
  </si>
  <si>
    <t>Rahul Singh</t>
  </si>
  <si>
    <t>Shivsagar Upadhyay</t>
  </si>
  <si>
    <t>Manish  Singh Rautela</t>
  </si>
  <si>
    <t>Yogesh  Kumar</t>
  </si>
  <si>
    <t>Rana Amit Kumar Jagdish Chand</t>
  </si>
  <si>
    <t xml:space="preserve">Vikas </t>
  </si>
  <si>
    <t>Sarwar Dhanda</t>
  </si>
  <si>
    <t>Vikrant Singh</t>
  </si>
  <si>
    <t>Vimal Kumar</t>
  </si>
  <si>
    <t>Anjali Dutta</t>
  </si>
  <si>
    <t>Kunal Dilip Rao Nandanwar</t>
  </si>
  <si>
    <t>NHIP216</t>
  </si>
  <si>
    <t>NHIT EASTERN PROJECTS PRIVATE LIMITED</t>
  </si>
  <si>
    <t>Grade wise - GPA Sum Insured entitlement</t>
  </si>
  <si>
    <t>Grade/ Work Level</t>
  </si>
  <si>
    <t>Sum Insured 
(INR)</t>
  </si>
  <si>
    <t>M1</t>
  </si>
  <si>
    <t>M2</t>
  </si>
  <si>
    <t>F1 - F3</t>
  </si>
  <si>
    <t>L1 - L3</t>
  </si>
  <si>
    <t>S1 - S3</t>
  </si>
  <si>
    <t>C1 - 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</si>
</sst>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_-* #,##0.00_-;\-* #,##0.00_-;_-* &quot;-&quot;??_-;_-@_-"/>
    <numFmt numFmtId="167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 wrapText="1"/>
    </xf>
    <xf numFmtId="15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wrapText="1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15" fontId="7" fillId="3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164" fontId="7" fillId="3" borderId="1" xfId="1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5" fontId="10" fillId="4" borderId="1" xfId="0" applyNumberFormat="1" applyFont="1" applyFill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1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164" fontId="7" fillId="4" borderId="1" xfId="1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15" fontId="7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5" fontId="4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 vertical="center"/>
    </xf>
    <xf numFmtId="164" fontId="4" fillId="0" borderId="0" xfId="1" applyNumberFormat="1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10" fillId="4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14" fontId="11" fillId="3" borderId="1" xfId="0" applyNumberFormat="1" applyFont="1" applyFill="1" applyBorder="1" applyAlignment="1">
      <alignment horizontal="center"/>
    </xf>
    <xf numFmtId="15" fontId="11" fillId="3" borderId="1" xfId="0" applyNumberFormat="1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left" vertical="center"/>
    </xf>
    <xf numFmtId="0" fontId="4" fillId="0" borderId="1" xfId="0" applyFont="1" applyBorder="1"/>
    <xf numFmtId="15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14" fontId="11" fillId="3" borderId="0" xfId="0" applyNumberFormat="1" applyFont="1" applyFill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10" fillId="4" borderId="1" xfId="0" applyFont="1" applyFill="1" applyBorder="1"/>
    <xf numFmtId="1" fontId="7" fillId="3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5" fontId="10" fillId="0" borderId="1" xfId="0" applyNumberFormat="1" applyFont="1" applyBorder="1" applyAlignment="1">
      <alignment horizontal="center"/>
    </xf>
    <xf numFmtId="0" fontId="10" fillId="0" borderId="0" xfId="0" applyFont="1"/>
    <xf numFmtId="15" fontId="10" fillId="4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5" fontId="10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/>
    </xf>
    <xf numFmtId="15" fontId="11" fillId="3" borderId="1" xfId="0" applyNumberFormat="1" applyFont="1" applyFill="1" applyBorder="1"/>
    <xf numFmtId="0" fontId="4" fillId="0" borderId="1" xfId="0" applyFont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0" fontId="11" fillId="6" borderId="0" xfId="0" applyFont="1" applyFill="1" applyAlignment="1">
      <alignment horizontal="center"/>
    </xf>
    <xf numFmtId="0" fontId="11" fillId="6" borderId="0" xfId="0" applyFont="1" applyFill="1"/>
    <xf numFmtId="164" fontId="11" fillId="6" borderId="0" xfId="0" applyNumberFormat="1" applyFont="1" applyFill="1"/>
    <xf numFmtId="164" fontId="11" fillId="6" borderId="0" xfId="1" applyNumberFormat="1" applyFont="1" applyFill="1" applyAlignment="1">
      <alignment horizontal="center"/>
    </xf>
    <xf numFmtId="1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164" fontId="12" fillId="0" borderId="0" xfId="1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7" borderId="2" xfId="0" applyFont="1" applyFill="1" applyBorder="1" applyAlignment="1">
      <alignment horizontal="center" vertical="center" wrapText="1"/>
    </xf>
    <xf numFmtId="164" fontId="6" fillId="7" borderId="2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4" fontId="12" fillId="0" borderId="0" xfId="0" applyNumberFormat="1" applyFont="1" applyAlignment="1">
      <alignment horizontal="center"/>
    </xf>
    <xf numFmtId="164" fontId="12" fillId="0" borderId="0" xfId="1" applyNumberFormat="1" applyFont="1"/>
    <xf numFmtId="14" fontId="12" fillId="4" borderId="1" xfId="0" applyNumberFormat="1" applyFont="1" applyFill="1" applyBorder="1" applyAlignment="1">
      <alignment horizontal="center"/>
    </xf>
    <xf numFmtId="0" fontId="15" fillId="8" borderId="0" xfId="0" applyFont="1" applyFill="1" applyAlignment="1">
      <alignment horizontal="center"/>
    </xf>
    <xf numFmtId="164" fontId="15" fillId="8" borderId="0" xfId="1" applyNumberFormat="1" applyFont="1" applyFill="1" applyAlignment="1">
      <alignment horizontal="center"/>
    </xf>
    <xf numFmtId="0" fontId="15" fillId="8" borderId="0" xfId="0" applyFont="1" applyFill="1"/>
    <xf numFmtId="167" fontId="16" fillId="0" borderId="3" xfId="2" applyNumberFormat="1" applyFont="1" applyBorder="1"/>
    <xf numFmtId="0" fontId="17" fillId="0" borderId="0" xfId="3" applyFont="1" applyAlignment="1">
      <alignment vertical="top"/>
    </xf>
    <xf numFmtId="0" fontId="16" fillId="0" borderId="0" xfId="3"/>
    <xf numFmtId="0" fontId="18" fillId="0" borderId="4" xfId="3" applyFont="1" applyBorder="1"/>
    <xf numFmtId="0" fontId="16" fillId="0" borderId="5" xfId="3" applyBorder="1"/>
    <xf numFmtId="0" fontId="2" fillId="2" borderId="6" xfId="3" applyFont="1" applyFill="1" applyBorder="1" applyAlignment="1">
      <alignment horizontal="center" vertical="top"/>
    </xf>
    <xf numFmtId="0" fontId="2" fillId="2" borderId="3" xfId="3" applyFont="1" applyFill="1" applyBorder="1" applyAlignment="1">
      <alignment horizontal="center" vertical="top" wrapText="1"/>
    </xf>
    <xf numFmtId="0" fontId="16" fillId="0" borderId="6" xfId="3" applyBorder="1" applyAlignment="1">
      <alignment horizontal="center"/>
    </xf>
    <xf numFmtId="0" fontId="16" fillId="0" borderId="7" xfId="3" applyBorder="1" applyAlignment="1">
      <alignment horizontal="center"/>
    </xf>
    <xf numFmtId="167" fontId="16" fillId="0" borderId="8" xfId="2" applyNumberFormat="1" applyFont="1" applyBorder="1"/>
  </cellXfs>
  <cellStyles count="4">
    <cellStyle name="Comma" xfId="1" builtinId="3"/>
    <cellStyle name="Comma 2" xfId="2" xr:uid="{DC759DF9-F750-4406-A843-C4A693F9FC07}"/>
    <cellStyle name="Normal" xfId="0" builtinId="0"/>
    <cellStyle name="Normal 2" xfId="3" xr:uid="{17BFFDB2-B36E-4AE9-A8FF-1F8A621EF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iimpl1-my.sharepoint.com/personal/aditi_nhit_co_in/Documents/Insurance/Insurance%20Active%20Employees%20Data%20Period%202025-26/Active%20Member%20Data%20GMI.xlsx" TargetMode="External"/><Relationship Id="rId1" Type="http://schemas.openxmlformats.org/officeDocument/2006/relationships/externalLinkPath" Target="https://nhiimpl1-my.sharepoint.com/personal/aditi_nhit_co_in/Documents/Insurance/Insurance%20Active%20Employees%20Data%20Period%202025-26/Active%20Member%20Data%20GMI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naveenvashistha/Downloads/EmployeeDetails_21.08.2026.xlsx" TargetMode="External"/><Relationship Id="rId2" Type="http://schemas.openxmlformats.org/officeDocument/2006/relationships/externalLinkPath" Target="file:///C:\Users\naveenvashistha\Downloads\EmployeeDetails_21.08.2026.xlsx" TargetMode="External"/><Relationship Id="rId1" Type="http://schemas.openxmlformats.org/officeDocument/2006/relationships/externalLinkPath" Target="/Users/naveenvashistha/Downloads/EmployeeDetails_21.08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HIIMPL"/>
      <sheetName val="NWPPL"/>
      <sheetName val="Send Deletion-NWPPL"/>
      <sheetName val="NEPPL"/>
      <sheetName val="Send for Deletion"/>
      <sheetName val="NSPPL"/>
    </sheetNames>
    <sheetDataSet>
      <sheetData sheetId="0"/>
      <sheetData sheetId="1">
        <row r="4">
          <cell r="B4" t="str">
            <v>NHIP004</v>
          </cell>
          <cell r="D4" t="str">
            <v>RAVI KANT VIJ</v>
          </cell>
        </row>
        <row r="5">
          <cell r="B5" t="str">
            <v>NHIP004</v>
          </cell>
          <cell r="D5" t="str">
            <v>RAJNI VIJ</v>
          </cell>
        </row>
        <row r="6">
          <cell r="B6" t="str">
            <v>NHIP004</v>
          </cell>
          <cell r="D6" t="str">
            <v>ARNA VIJ</v>
          </cell>
        </row>
        <row r="7">
          <cell r="B7" t="str">
            <v>NHIP004</v>
          </cell>
          <cell r="D7" t="str">
            <v>ARYA VIJ</v>
          </cell>
        </row>
        <row r="8">
          <cell r="B8" t="str">
            <v>NHIP004</v>
          </cell>
          <cell r="D8" t="str">
            <v>JANNAT VIJ</v>
          </cell>
        </row>
        <row r="9">
          <cell r="B9" t="str">
            <v>NHIP004</v>
          </cell>
          <cell r="D9" t="str">
            <v>BASANT LAL VIJ</v>
          </cell>
        </row>
        <row r="10">
          <cell r="B10" t="str">
            <v>NHIP005</v>
          </cell>
          <cell r="D10" t="str">
            <v>GAURAV MISHRA</v>
          </cell>
        </row>
        <row r="11">
          <cell r="B11" t="str">
            <v>NHIP005</v>
          </cell>
          <cell r="D11" t="str">
            <v>SHILPI UPADHYAY</v>
          </cell>
        </row>
        <row r="12">
          <cell r="B12" t="str">
            <v>NHIP005</v>
          </cell>
          <cell r="D12" t="str">
            <v>TEJASVIN MISHRA</v>
          </cell>
        </row>
        <row r="13">
          <cell r="B13" t="str">
            <v>NHIP005</v>
          </cell>
          <cell r="D13" t="str">
            <v>VINOD KUMAR MISHRA</v>
          </cell>
        </row>
        <row r="14">
          <cell r="B14" t="str">
            <v>NHIP005</v>
          </cell>
          <cell r="D14" t="str">
            <v>REKHA MISHRA</v>
          </cell>
        </row>
        <row r="15">
          <cell r="B15" t="str">
            <v>NHIP009</v>
          </cell>
          <cell r="D15" t="str">
            <v>SHAILENDRASINH RAJPUT</v>
          </cell>
        </row>
        <row r="16">
          <cell r="B16" t="str">
            <v>NHIP009</v>
          </cell>
          <cell r="D16" t="str">
            <v>RAJPUT MINABEN SHAILENDRASINH</v>
          </cell>
        </row>
        <row r="17">
          <cell r="B17" t="str">
            <v>NHIP009</v>
          </cell>
          <cell r="D17" t="str">
            <v>RAJPUT DEVENDRASINH SHAILENDRASINH</v>
          </cell>
        </row>
        <row r="18">
          <cell r="B18" t="str">
            <v>NHIP009</v>
          </cell>
          <cell r="D18" t="str">
            <v>RAJPUT MANSIBEN SHAILENDRASINH</v>
          </cell>
        </row>
        <row r="19">
          <cell r="B19" t="str">
            <v>NHIP009</v>
          </cell>
          <cell r="D19" t="str">
            <v>RAJPUT TWINKALBEN SHAILENDRASINH</v>
          </cell>
        </row>
        <row r="20">
          <cell r="B20" t="str">
            <v>NHIP009</v>
          </cell>
          <cell r="D20" t="str">
            <v>RAJPUT BALVANTJI PARVATJI</v>
          </cell>
        </row>
        <row r="21">
          <cell r="B21" t="str">
            <v>NHIP017</v>
          </cell>
          <cell r="D21" t="str">
            <v>ANIL HARSHARAI RAJGURU</v>
          </cell>
        </row>
        <row r="22">
          <cell r="B22" t="str">
            <v>NHIP017</v>
          </cell>
          <cell r="D22" t="str">
            <v>DARSHANA</v>
          </cell>
        </row>
        <row r="23">
          <cell r="B23" t="str">
            <v>NHIP018</v>
          </cell>
          <cell r="D23" t="str">
            <v>JATINDRA NATH KHADANGA</v>
          </cell>
        </row>
        <row r="24">
          <cell r="B24" t="str">
            <v>NHIP018</v>
          </cell>
          <cell r="D24" t="str">
            <v>SARITANJALI KHADANGA</v>
          </cell>
        </row>
        <row r="25">
          <cell r="B25" t="str">
            <v>NHIP018</v>
          </cell>
          <cell r="D25" t="str">
            <v>JATHWIK KHADANGA</v>
          </cell>
        </row>
        <row r="26">
          <cell r="B26" t="str">
            <v>NHIP018</v>
          </cell>
          <cell r="D26" t="str">
            <v>Pramodini Mishra</v>
          </cell>
        </row>
        <row r="27">
          <cell r="B27" t="str">
            <v>NHIP028</v>
          </cell>
          <cell r="D27" t="str">
            <v>MALKEET SINGH</v>
          </cell>
        </row>
        <row r="28">
          <cell r="B28" t="str">
            <v>NHIP028</v>
          </cell>
          <cell r="D28" t="str">
            <v>ARCHANA</v>
          </cell>
        </row>
        <row r="29">
          <cell r="B29" t="str">
            <v>NHIP028</v>
          </cell>
          <cell r="D29" t="str">
            <v>KUNAL SINGH</v>
          </cell>
        </row>
        <row r="30">
          <cell r="B30" t="str">
            <v>NHIP028</v>
          </cell>
          <cell r="D30" t="str">
            <v>PREM SINGH</v>
          </cell>
        </row>
        <row r="31">
          <cell r="B31" t="str">
            <v>NHIP028</v>
          </cell>
          <cell r="D31" t="str">
            <v>SATYA DEVI</v>
          </cell>
        </row>
        <row r="32">
          <cell r="B32" t="str">
            <v>NHIP030</v>
          </cell>
          <cell r="D32" t="str">
            <v>SANJEEV KUMAR SHARMA</v>
          </cell>
        </row>
        <row r="33">
          <cell r="B33" t="str">
            <v>NHIP030</v>
          </cell>
          <cell r="D33" t="str">
            <v>RANJU SHARMA</v>
          </cell>
        </row>
        <row r="34">
          <cell r="B34" t="str">
            <v>NHIP030</v>
          </cell>
          <cell r="D34" t="str">
            <v>KHITEESH SHARMA</v>
          </cell>
        </row>
        <row r="35">
          <cell r="B35" t="str">
            <v>NHIP030</v>
          </cell>
          <cell r="D35" t="str">
            <v>VIBHU SHARMA</v>
          </cell>
        </row>
        <row r="36">
          <cell r="B36" t="str">
            <v>NHIP030</v>
          </cell>
          <cell r="D36" t="str">
            <v>RAJENDRA GOSWAMI</v>
          </cell>
        </row>
        <row r="37">
          <cell r="B37" t="str">
            <v>NHIP034</v>
          </cell>
          <cell r="D37" t="str">
            <v>VINAY JINDAL</v>
          </cell>
        </row>
        <row r="38">
          <cell r="B38" t="str">
            <v>NHIP034</v>
          </cell>
          <cell r="D38" t="str">
            <v>PAYAL SINGAL</v>
          </cell>
        </row>
        <row r="39">
          <cell r="B39" t="str">
            <v>NHIP034</v>
          </cell>
          <cell r="D39" t="str">
            <v>NEELANSH VINAY JINDAL</v>
          </cell>
        </row>
        <row r="40">
          <cell r="B40" t="str">
            <v>NHIP034</v>
          </cell>
          <cell r="D40" t="str">
            <v>DIANA JINDAL</v>
          </cell>
        </row>
        <row r="41">
          <cell r="B41" t="str">
            <v>NHIP034</v>
          </cell>
          <cell r="D41" t="str">
            <v>SHANKAR LAL</v>
          </cell>
        </row>
        <row r="42">
          <cell r="B42" t="str">
            <v>NHIP034</v>
          </cell>
          <cell r="D42" t="str">
            <v>JAMNA</v>
          </cell>
        </row>
        <row r="43">
          <cell r="B43" t="str">
            <v>NHIP035</v>
          </cell>
          <cell r="D43" t="str">
            <v>SHASHANK GUPTA</v>
          </cell>
        </row>
        <row r="44">
          <cell r="B44" t="str">
            <v>NHIP035</v>
          </cell>
          <cell r="D44" t="str">
            <v>MEGHA GUPTA</v>
          </cell>
        </row>
        <row r="45">
          <cell r="B45" t="str">
            <v>NHIP035</v>
          </cell>
          <cell r="D45" t="str">
            <v>Shivika Gupta</v>
          </cell>
        </row>
        <row r="46">
          <cell r="B46" t="str">
            <v>NHIP035</v>
          </cell>
          <cell r="D46" t="str">
            <v>VIVEK GUPTA</v>
          </cell>
        </row>
        <row r="47">
          <cell r="B47" t="str">
            <v>NHIP035</v>
          </cell>
          <cell r="D47" t="str">
            <v>KANCHAN GUPTA</v>
          </cell>
        </row>
        <row r="48">
          <cell r="B48" t="str">
            <v>NHIP036</v>
          </cell>
          <cell r="D48" t="str">
            <v>DHARMENDRA KUMAR MEEL</v>
          </cell>
        </row>
        <row r="49">
          <cell r="B49" t="str">
            <v>NHIP036</v>
          </cell>
          <cell r="D49" t="str">
            <v>SUMAN</v>
          </cell>
        </row>
        <row r="50">
          <cell r="B50" t="str">
            <v>NHIP036</v>
          </cell>
          <cell r="D50" t="str">
            <v>NOURANG LAL</v>
          </cell>
        </row>
        <row r="51">
          <cell r="B51" t="str">
            <v>NHIP038</v>
          </cell>
          <cell r="D51" t="str">
            <v>IQBAL SINGH RATHORE</v>
          </cell>
        </row>
        <row r="52">
          <cell r="B52" t="str">
            <v>NHIP038</v>
          </cell>
          <cell r="D52" t="str">
            <v>SATVINDER KAUR</v>
          </cell>
        </row>
        <row r="53">
          <cell r="B53" t="str">
            <v>NHIP038</v>
          </cell>
          <cell r="D53" t="str">
            <v>PALAKPREET KAUR</v>
          </cell>
        </row>
        <row r="54">
          <cell r="B54" t="str">
            <v>NHIP038</v>
          </cell>
          <cell r="D54" t="str">
            <v>JATINDER KAUR</v>
          </cell>
        </row>
        <row r="55">
          <cell r="B55" t="str">
            <v>NHIP041</v>
          </cell>
          <cell r="D55" t="str">
            <v>VINAY BARUA</v>
          </cell>
        </row>
        <row r="56">
          <cell r="B56" t="str">
            <v>NHIP041</v>
          </cell>
          <cell r="D56" t="str">
            <v>ATISH BARUA</v>
          </cell>
        </row>
        <row r="57">
          <cell r="B57" t="str">
            <v>NHIP041</v>
          </cell>
          <cell r="D57" t="str">
            <v>RAMSIYA</v>
          </cell>
        </row>
        <row r="58">
          <cell r="B58" t="str">
            <v>NHIP042</v>
          </cell>
          <cell r="D58" t="str">
            <v>ADITYA PRATAP SINGH</v>
          </cell>
        </row>
        <row r="59">
          <cell r="B59" t="str">
            <v>NHIP042</v>
          </cell>
          <cell r="D59" t="str">
            <v>PREETI DEVI</v>
          </cell>
        </row>
        <row r="60">
          <cell r="B60" t="str">
            <v>NHIP042</v>
          </cell>
          <cell r="D60" t="str">
            <v>ANSH</v>
          </cell>
        </row>
        <row r="61">
          <cell r="B61" t="str">
            <v>NHIP042</v>
          </cell>
          <cell r="D61" t="str">
            <v>DIVYANSH</v>
          </cell>
        </row>
        <row r="62">
          <cell r="B62" t="str">
            <v>NHIP042</v>
          </cell>
          <cell r="D62" t="str">
            <v>KARUNA</v>
          </cell>
        </row>
        <row r="63">
          <cell r="B63" t="str">
            <v>NHIP042</v>
          </cell>
          <cell r="D63" t="str">
            <v>RAMPAL SINGH</v>
          </cell>
        </row>
        <row r="64">
          <cell r="B64" t="str">
            <v>NHIP042</v>
          </cell>
          <cell r="D64" t="str">
            <v>NEERA DEVI</v>
          </cell>
        </row>
        <row r="65">
          <cell r="B65" t="str">
            <v>NHIP043</v>
          </cell>
          <cell r="D65" t="str">
            <v>ROSHAL LAL</v>
          </cell>
        </row>
        <row r="66">
          <cell r="B66" t="str">
            <v>NHIP043</v>
          </cell>
          <cell r="D66" t="str">
            <v>GUDIYA DEVI</v>
          </cell>
        </row>
        <row r="67">
          <cell r="B67" t="str">
            <v>NHIP043</v>
          </cell>
          <cell r="D67" t="str">
            <v>KAMAL KUMAR</v>
          </cell>
        </row>
        <row r="68">
          <cell r="B68" t="str">
            <v>NHIP043</v>
          </cell>
          <cell r="D68" t="str">
            <v>ANAMIKA</v>
          </cell>
        </row>
        <row r="69">
          <cell r="B69" t="str">
            <v>NHIP043</v>
          </cell>
          <cell r="D69" t="str">
            <v>CHANDRAPAL SINGH</v>
          </cell>
        </row>
        <row r="70">
          <cell r="B70" t="str">
            <v>NHIP043</v>
          </cell>
          <cell r="D70" t="str">
            <v>RAMWATI DEVI</v>
          </cell>
        </row>
        <row r="71">
          <cell r="B71" t="str">
            <v>NHIP044</v>
          </cell>
          <cell r="D71" t="str">
            <v>GIRJA SHANKAR GUPTA</v>
          </cell>
        </row>
        <row r="72">
          <cell r="B72" t="str">
            <v>NHIP044</v>
          </cell>
          <cell r="D72" t="str">
            <v>SUNITA GUPTA</v>
          </cell>
        </row>
        <row r="73">
          <cell r="B73" t="str">
            <v>NHIP044</v>
          </cell>
          <cell r="D73" t="str">
            <v>ARSH GUPTA</v>
          </cell>
        </row>
        <row r="74">
          <cell r="B74" t="str">
            <v>NHIP044</v>
          </cell>
          <cell r="D74" t="str">
            <v>ARYA GUPTA</v>
          </cell>
        </row>
        <row r="75">
          <cell r="B75" t="str">
            <v>NHIP044</v>
          </cell>
          <cell r="D75" t="str">
            <v>JAGDISH RAM GUPTA</v>
          </cell>
        </row>
        <row r="76">
          <cell r="B76" t="str">
            <v>NHIP047</v>
          </cell>
          <cell r="D76" t="str">
            <v>UPENDRA KUMAR PANDEY</v>
          </cell>
        </row>
        <row r="77">
          <cell r="B77" t="str">
            <v>NHIP047</v>
          </cell>
          <cell r="D77" t="str">
            <v>JAHANVI PANDEY</v>
          </cell>
        </row>
        <row r="78">
          <cell r="B78" t="str">
            <v>NHIP047</v>
          </cell>
          <cell r="D78" t="str">
            <v>SAMBHAVI PANDEY</v>
          </cell>
        </row>
        <row r="79">
          <cell r="B79" t="str">
            <v>NHIP047</v>
          </cell>
          <cell r="D79" t="str">
            <v>ATAL BIHARI PANDEY</v>
          </cell>
        </row>
        <row r="80">
          <cell r="B80" t="str">
            <v>NHIP047</v>
          </cell>
          <cell r="D80" t="str">
            <v>MINA PANDEY</v>
          </cell>
        </row>
        <row r="81">
          <cell r="B81" t="str">
            <v>NHIP049</v>
          </cell>
          <cell r="D81" t="str">
            <v>NAVEEN KUMAR</v>
          </cell>
        </row>
        <row r="82">
          <cell r="B82" t="str">
            <v>NHIP049</v>
          </cell>
          <cell r="D82" t="str">
            <v>MANJU</v>
          </cell>
        </row>
        <row r="83">
          <cell r="B83" t="str">
            <v>NHIP049</v>
          </cell>
          <cell r="D83" t="str">
            <v>DAKSH</v>
          </cell>
        </row>
        <row r="84">
          <cell r="B84" t="str">
            <v>NHIP049</v>
          </cell>
          <cell r="D84" t="str">
            <v>SHIKAA</v>
          </cell>
        </row>
        <row r="85">
          <cell r="B85" t="str">
            <v>NHIP049</v>
          </cell>
          <cell r="D85" t="str">
            <v>DILBAG SINGH</v>
          </cell>
        </row>
        <row r="86">
          <cell r="B86" t="str">
            <v>NHIP049</v>
          </cell>
          <cell r="D86" t="str">
            <v>SURESH DEVI</v>
          </cell>
        </row>
        <row r="87">
          <cell r="B87" t="str">
            <v>NHIP050</v>
          </cell>
          <cell r="D87" t="str">
            <v>SARTHAK SHARMA</v>
          </cell>
        </row>
        <row r="88">
          <cell r="B88" t="str">
            <v>NHIP050</v>
          </cell>
          <cell r="D88" t="str">
            <v>ASHWANI SHARMA</v>
          </cell>
        </row>
        <row r="89">
          <cell r="B89" t="str">
            <v>NHIP050</v>
          </cell>
          <cell r="D89" t="str">
            <v>RAJNI SHARMA</v>
          </cell>
        </row>
        <row r="90">
          <cell r="B90" t="str">
            <v>NHIP051</v>
          </cell>
          <cell r="D90" t="str">
            <v>RANJAY SINGH</v>
          </cell>
        </row>
        <row r="91">
          <cell r="B91" t="str">
            <v>NHIP051</v>
          </cell>
          <cell r="D91" t="str">
            <v>MAYA SINGH</v>
          </cell>
        </row>
        <row r="92">
          <cell r="B92" t="str">
            <v>NHIP051</v>
          </cell>
          <cell r="D92" t="str">
            <v>SIDDHANT SINGH</v>
          </cell>
        </row>
        <row r="93">
          <cell r="B93" t="str">
            <v>NHIP051</v>
          </cell>
          <cell r="D93" t="str">
            <v>SAKSHI SINGH</v>
          </cell>
        </row>
        <row r="94">
          <cell r="B94" t="str">
            <v>NHIP051</v>
          </cell>
          <cell r="D94" t="str">
            <v>Alakh Deo Singh</v>
          </cell>
        </row>
        <row r="95">
          <cell r="B95" t="str">
            <v>NHIP051</v>
          </cell>
          <cell r="D95" t="str">
            <v>KAUSHALYA DEVI</v>
          </cell>
        </row>
        <row r="96">
          <cell r="B96" t="str">
            <v>NHIP054</v>
          </cell>
          <cell r="D96" t="str">
            <v>SOUMYA SINGH</v>
          </cell>
        </row>
        <row r="97">
          <cell r="B97" t="str">
            <v>NHIP054</v>
          </cell>
          <cell r="D97" t="str">
            <v>SAWAN KAPOOR</v>
          </cell>
        </row>
        <row r="98">
          <cell r="B98" t="str">
            <v>NHIP054</v>
          </cell>
          <cell r="D98" t="str">
            <v>Naomi Kapoor</v>
          </cell>
        </row>
        <row r="99">
          <cell r="B99" t="str">
            <v>NHIP055</v>
          </cell>
          <cell r="D99" t="str">
            <v>ANKIT BHARDWAJ</v>
          </cell>
        </row>
        <row r="100">
          <cell r="B100" t="str">
            <v>NHIP055</v>
          </cell>
          <cell r="D100" t="str">
            <v>PRIYA SHARMA</v>
          </cell>
        </row>
        <row r="101">
          <cell r="B101" t="str">
            <v>NHIP055</v>
          </cell>
          <cell r="D101" t="str">
            <v>Iraa Bhardwaj</v>
          </cell>
        </row>
        <row r="102">
          <cell r="B102" t="str">
            <v>NHIP055</v>
          </cell>
          <cell r="D102" t="str">
            <v>MADAN LAL</v>
          </cell>
        </row>
        <row r="103">
          <cell r="B103" t="str">
            <v>NHIP055</v>
          </cell>
          <cell r="D103" t="str">
            <v>GEETA SHARMA</v>
          </cell>
        </row>
        <row r="104">
          <cell r="B104" t="str">
            <v>NHIP057</v>
          </cell>
          <cell r="D104" t="str">
            <v>RUPALI VIKRAM NEGI</v>
          </cell>
        </row>
        <row r="105">
          <cell r="B105" t="str">
            <v>NHIP057</v>
          </cell>
          <cell r="D105" t="str">
            <v>SAMAIRA NEGI</v>
          </cell>
        </row>
        <row r="106">
          <cell r="B106" t="str">
            <v>NHIP057</v>
          </cell>
          <cell r="D106" t="str">
            <v>BEENU SHARMA</v>
          </cell>
        </row>
        <row r="107">
          <cell r="B107" t="str">
            <v>NHIP058</v>
          </cell>
          <cell r="D107" t="str">
            <v>AMIT KUMAR DAS</v>
          </cell>
        </row>
        <row r="108">
          <cell r="B108" t="str">
            <v>NHIP058</v>
          </cell>
          <cell r="D108" t="str">
            <v>PRACHITA BARICK</v>
          </cell>
        </row>
        <row r="109">
          <cell r="B109" t="str">
            <v>NHIP058</v>
          </cell>
          <cell r="D109" t="str">
            <v>ACHUTYANADA DAS</v>
          </cell>
        </row>
        <row r="110">
          <cell r="B110" t="str">
            <v>NHIP058</v>
          </cell>
          <cell r="D110" t="str">
            <v>PARBATI DAS</v>
          </cell>
        </row>
        <row r="111">
          <cell r="B111" t="str">
            <v>NHIP060</v>
          </cell>
          <cell r="D111" t="str">
            <v>JYOTI SINGH BAGHEL</v>
          </cell>
        </row>
        <row r="112">
          <cell r="B112" t="str">
            <v>NHIP060</v>
          </cell>
          <cell r="D112" t="str">
            <v>INDRA VIJAY SINGH</v>
          </cell>
        </row>
        <row r="113">
          <cell r="B113" t="str">
            <v>NHIP060</v>
          </cell>
          <cell r="D113" t="str">
            <v>SHIVANYA SINGH</v>
          </cell>
        </row>
        <row r="114">
          <cell r="B114" t="str">
            <v>NHIP060</v>
          </cell>
          <cell r="D114" t="str">
            <v>BASANT PRATAP SINGH</v>
          </cell>
        </row>
        <row r="115">
          <cell r="B115" t="str">
            <v>NHIP060</v>
          </cell>
          <cell r="D115" t="str">
            <v>JAY KUMARI SINGH</v>
          </cell>
        </row>
        <row r="116">
          <cell r="B116" t="str">
            <v>NHIP064</v>
          </cell>
          <cell r="D116" t="str">
            <v>MAHESH YADAV</v>
          </cell>
        </row>
        <row r="117">
          <cell r="B117" t="str">
            <v>NHIP064</v>
          </cell>
          <cell r="D117" t="str">
            <v>PRIYANKA SHARMA</v>
          </cell>
        </row>
        <row r="118">
          <cell r="B118" t="str">
            <v>NHIP064</v>
          </cell>
          <cell r="D118" t="str">
            <v>MAHENDER SINGH YADAV</v>
          </cell>
        </row>
        <row r="119">
          <cell r="B119" t="str">
            <v>NHIP065</v>
          </cell>
          <cell r="D119" t="str">
            <v>ARUN SHARMA</v>
          </cell>
        </row>
        <row r="120">
          <cell r="B120" t="str">
            <v>NHIP065</v>
          </cell>
          <cell r="D120" t="str">
            <v>KAVITA SHARMA</v>
          </cell>
        </row>
        <row r="121">
          <cell r="B121" t="str">
            <v>NHIP065</v>
          </cell>
          <cell r="D121" t="str">
            <v>DEVANSH SHARMA</v>
          </cell>
        </row>
        <row r="122">
          <cell r="B122" t="str">
            <v>NHIP065</v>
          </cell>
          <cell r="D122" t="str">
            <v>DIVYA SHARMA</v>
          </cell>
        </row>
        <row r="123">
          <cell r="B123" t="str">
            <v>NHIP065</v>
          </cell>
          <cell r="D123" t="str">
            <v>KRISHNA DEVI</v>
          </cell>
        </row>
        <row r="124">
          <cell r="B124" t="str">
            <v>NHIP066</v>
          </cell>
          <cell r="D124" t="str">
            <v>DEEPAK SHARMA</v>
          </cell>
        </row>
        <row r="125">
          <cell r="B125" t="str">
            <v>NHIP066</v>
          </cell>
          <cell r="D125" t="str">
            <v>RENU SHARMA</v>
          </cell>
        </row>
        <row r="126">
          <cell r="B126" t="str">
            <v>NHIP066</v>
          </cell>
          <cell r="D126" t="str">
            <v>AARAV SHARMA</v>
          </cell>
        </row>
        <row r="127">
          <cell r="B127" t="str">
            <v>NHIP066</v>
          </cell>
          <cell r="D127" t="str">
            <v>HARDIK SHARMA</v>
          </cell>
        </row>
        <row r="128">
          <cell r="B128" t="str">
            <v>NHIP066</v>
          </cell>
          <cell r="D128" t="str">
            <v>HNAUMAN PRASAD SHARMA</v>
          </cell>
        </row>
        <row r="129">
          <cell r="B129" t="str">
            <v>NHIP066</v>
          </cell>
          <cell r="D129" t="str">
            <v>MEERA SHARMA</v>
          </cell>
        </row>
        <row r="130">
          <cell r="B130" t="str">
            <v>NHIP067</v>
          </cell>
          <cell r="D130" t="str">
            <v>NAVEEN KUMAR VASHISTHA</v>
          </cell>
        </row>
        <row r="131">
          <cell r="B131" t="str">
            <v>NHIP067</v>
          </cell>
          <cell r="D131" t="str">
            <v>SUNITA VASHISTHA</v>
          </cell>
        </row>
        <row r="132">
          <cell r="B132" t="str">
            <v>NHIP067</v>
          </cell>
          <cell r="D132" t="str">
            <v>ARNAV VASHISTHA</v>
          </cell>
        </row>
        <row r="133">
          <cell r="B133" t="str">
            <v>NHIP067</v>
          </cell>
          <cell r="D133" t="str">
            <v>SHANVI VASHISTHA</v>
          </cell>
        </row>
        <row r="134">
          <cell r="B134" t="str">
            <v>NHIP067</v>
          </cell>
          <cell r="D134" t="str">
            <v>VIDYA DEVI</v>
          </cell>
        </row>
        <row r="135">
          <cell r="B135" t="str">
            <v>NHIP068</v>
          </cell>
          <cell r="D135" t="str">
            <v>SAMEER KHAN</v>
          </cell>
        </row>
        <row r="136">
          <cell r="B136" t="str">
            <v>NHIP068</v>
          </cell>
          <cell r="D136" t="str">
            <v>MRS. RIHANA AZMI</v>
          </cell>
        </row>
        <row r="137">
          <cell r="B137" t="str">
            <v>NHIP068</v>
          </cell>
          <cell r="D137" t="str">
            <v>Kabir Khan</v>
          </cell>
        </row>
        <row r="138">
          <cell r="B138" t="str">
            <v>NHIP068</v>
          </cell>
          <cell r="D138" t="str">
            <v>MR. REDAN KHAN</v>
          </cell>
        </row>
        <row r="139">
          <cell r="B139" t="str">
            <v>NHIP068</v>
          </cell>
          <cell r="D139" t="str">
            <v>MR. RAFIK KHAN</v>
          </cell>
        </row>
        <row r="140">
          <cell r="B140" t="str">
            <v>NHIP068</v>
          </cell>
          <cell r="D140" t="str">
            <v>SMT. JAIBUNISHA</v>
          </cell>
        </row>
        <row r="141">
          <cell r="B141" t="str">
            <v>NHIP070</v>
          </cell>
          <cell r="D141" t="str">
            <v>JAI CHOPRA</v>
          </cell>
        </row>
        <row r="142">
          <cell r="B142" t="str">
            <v>NHIP070</v>
          </cell>
          <cell r="D142" t="str">
            <v>SURINDER KUMAR CHOPRA</v>
          </cell>
        </row>
        <row r="143">
          <cell r="B143" t="str">
            <v>NHIP070</v>
          </cell>
          <cell r="D143" t="str">
            <v>BABLI RANI CHOPRA</v>
          </cell>
        </row>
        <row r="144">
          <cell r="B144" t="str">
            <v>NHIP072</v>
          </cell>
          <cell r="D144" t="str">
            <v>RABINDRA MOHAN DAS</v>
          </cell>
        </row>
        <row r="145">
          <cell r="B145" t="str">
            <v>NHIP072</v>
          </cell>
          <cell r="D145" t="str">
            <v>SUNITA ROUT</v>
          </cell>
        </row>
        <row r="146">
          <cell r="B146" t="str">
            <v>NHIP072</v>
          </cell>
          <cell r="D146" t="str">
            <v>RAYIRTH MOHAN DAS</v>
          </cell>
        </row>
        <row r="147">
          <cell r="B147" t="str">
            <v>NHIP072</v>
          </cell>
          <cell r="D147" t="str">
            <v>SPRUHA MOHAN DAS</v>
          </cell>
        </row>
        <row r="148">
          <cell r="B148" t="str">
            <v>NHIP072</v>
          </cell>
          <cell r="D148" t="str">
            <v>RAGHUNATH DAS</v>
          </cell>
        </row>
        <row r="149">
          <cell r="B149" t="str">
            <v>NHIP072</v>
          </cell>
          <cell r="D149" t="str">
            <v>SUSHILA DAS</v>
          </cell>
        </row>
        <row r="150">
          <cell r="B150" t="str">
            <v>NHIP077</v>
          </cell>
          <cell r="D150" t="str">
            <v>SHREEJIT NAIR</v>
          </cell>
        </row>
        <row r="151">
          <cell r="B151" t="str">
            <v>NHIP077</v>
          </cell>
          <cell r="D151" t="str">
            <v>DIVYA SHREEJIT NAIR</v>
          </cell>
        </row>
        <row r="152">
          <cell r="B152" t="str">
            <v>NHIP077</v>
          </cell>
          <cell r="D152" t="str">
            <v>ADHVIK NAIR</v>
          </cell>
        </row>
        <row r="153">
          <cell r="B153" t="str">
            <v>NHIP077</v>
          </cell>
          <cell r="D153" t="str">
            <v>THANKAMMA NAIR</v>
          </cell>
        </row>
        <row r="154">
          <cell r="B154" t="str">
            <v>NHIP080</v>
          </cell>
          <cell r="D154" t="str">
            <v>DEVANSH VIVEK KISHORE</v>
          </cell>
        </row>
        <row r="155">
          <cell r="B155" t="str">
            <v>NHIP080</v>
          </cell>
          <cell r="D155" t="str">
            <v>VIVEK KISHORE</v>
          </cell>
        </row>
        <row r="156">
          <cell r="B156" t="str">
            <v>NHIP080</v>
          </cell>
          <cell r="D156" t="str">
            <v>RUCHI KISHORE</v>
          </cell>
        </row>
        <row r="157">
          <cell r="B157" t="str">
            <v>NHIP082</v>
          </cell>
          <cell r="D157" t="str">
            <v>MOHAK MEHTA</v>
          </cell>
        </row>
        <row r="158">
          <cell r="B158" t="str">
            <v>NHIP082</v>
          </cell>
          <cell r="D158" t="str">
            <v>Goldi</v>
          </cell>
        </row>
        <row r="159">
          <cell r="B159" t="str">
            <v>NHIP082</v>
          </cell>
          <cell r="D159" t="str">
            <v>Sanjeev Mehta</v>
          </cell>
        </row>
        <row r="160">
          <cell r="B160" t="str">
            <v>NHIP082</v>
          </cell>
          <cell r="D160" t="str">
            <v>Mamta Mehta</v>
          </cell>
        </row>
        <row r="161">
          <cell r="B161" t="str">
            <v>NHIP084</v>
          </cell>
          <cell r="D161" t="str">
            <v>NITISH BAHUGUNA</v>
          </cell>
        </row>
        <row r="162">
          <cell r="B162" t="str">
            <v>NHIP084</v>
          </cell>
          <cell r="D162" t="str">
            <v>USHA</v>
          </cell>
        </row>
        <row r="163">
          <cell r="B163" t="str">
            <v>NHIP085</v>
          </cell>
          <cell r="D163" t="str">
            <v>SANTOSH PATIL</v>
          </cell>
        </row>
        <row r="164">
          <cell r="B164" t="str">
            <v>NHIP085</v>
          </cell>
          <cell r="D164" t="str">
            <v>SUSHMITA</v>
          </cell>
        </row>
        <row r="165">
          <cell r="B165" t="str">
            <v>NHIP085</v>
          </cell>
          <cell r="D165" t="str">
            <v>Druvika</v>
          </cell>
        </row>
        <row r="166">
          <cell r="B166" t="str">
            <v>NHIP085</v>
          </cell>
          <cell r="D166" t="str">
            <v>SIDDAGOUDA</v>
          </cell>
        </row>
        <row r="167">
          <cell r="B167" t="str">
            <v>NHIP085</v>
          </cell>
          <cell r="D167" t="str">
            <v>ROOPA</v>
          </cell>
        </row>
        <row r="168">
          <cell r="B168" t="str">
            <v>NHIP086</v>
          </cell>
          <cell r="D168" t="str">
            <v>DINESH BAKARAM ALLEWAR</v>
          </cell>
        </row>
        <row r="169">
          <cell r="B169" t="str">
            <v>NHIP086</v>
          </cell>
          <cell r="D169" t="str">
            <v>Vijayalaxmi Dinesh Allewar</v>
          </cell>
        </row>
        <row r="170">
          <cell r="B170" t="str">
            <v>NHIP086</v>
          </cell>
          <cell r="D170" t="str">
            <v>HARSHIT DINESH ALLEWAR</v>
          </cell>
        </row>
        <row r="171">
          <cell r="B171" t="str">
            <v>NHIP086</v>
          </cell>
          <cell r="D171" t="str">
            <v>CHETANA DINESH ALLEWAR</v>
          </cell>
        </row>
        <row r="172">
          <cell r="B172" t="str">
            <v>NHIP086</v>
          </cell>
          <cell r="D172" t="str">
            <v>SHASHIKALA BAKARAM ALLEWAR</v>
          </cell>
        </row>
        <row r="173">
          <cell r="B173" t="str">
            <v>NHIP091</v>
          </cell>
          <cell r="D173" t="str">
            <v>SWETA SINGH</v>
          </cell>
        </row>
        <row r="174">
          <cell r="B174" t="str">
            <v>NHIP091</v>
          </cell>
          <cell r="D174" t="str">
            <v>AMRAWATI DEVI</v>
          </cell>
        </row>
        <row r="175">
          <cell r="B175" t="str">
            <v>NHIP092</v>
          </cell>
          <cell r="D175" t="str">
            <v>RITIKA CHHABRA</v>
          </cell>
        </row>
        <row r="176">
          <cell r="B176" t="str">
            <v>NHIP092</v>
          </cell>
          <cell r="D176" t="str">
            <v>Rishabh Kukkal</v>
          </cell>
        </row>
        <row r="177">
          <cell r="B177" t="str">
            <v>NHIP092</v>
          </cell>
          <cell r="D177" t="str">
            <v>GULSHAN CHHABRA</v>
          </cell>
        </row>
        <row r="178">
          <cell r="B178" t="str">
            <v>NHIP092</v>
          </cell>
          <cell r="D178" t="str">
            <v>MEENA CHHABRA</v>
          </cell>
        </row>
        <row r="179">
          <cell r="B179" t="str">
            <v>NHIP093</v>
          </cell>
          <cell r="D179" t="str">
            <v>ARIF SHAKOOR</v>
          </cell>
        </row>
        <row r="180">
          <cell r="B180" t="str">
            <v>NHIP093</v>
          </cell>
          <cell r="D180" t="str">
            <v>ANAM NISHA</v>
          </cell>
        </row>
        <row r="181">
          <cell r="B181" t="str">
            <v>NHIP093</v>
          </cell>
          <cell r="D181" t="str">
            <v>FARHAT SHAKOOR</v>
          </cell>
        </row>
        <row r="182">
          <cell r="B182" t="str">
            <v>NHIP093</v>
          </cell>
          <cell r="D182" t="str">
            <v>JAHIDA BEGUM</v>
          </cell>
        </row>
        <row r="183">
          <cell r="B183" t="str">
            <v>NHIP098</v>
          </cell>
          <cell r="D183" t="str">
            <v>PRAVEEN KUMAR SHARMA</v>
          </cell>
        </row>
        <row r="184">
          <cell r="B184" t="str">
            <v>NHIP098</v>
          </cell>
          <cell r="D184" t="str">
            <v>RAJVEER SHARMA</v>
          </cell>
        </row>
        <row r="185">
          <cell r="B185" t="str">
            <v>NHIP098</v>
          </cell>
          <cell r="D185" t="str">
            <v>GOMTI DEVI</v>
          </cell>
        </row>
        <row r="186">
          <cell r="B186" t="str">
            <v>NHIP100</v>
          </cell>
          <cell r="D186" t="str">
            <v>SIVASUBRAMANIAM SARAVANAN</v>
          </cell>
        </row>
        <row r="187">
          <cell r="B187" t="str">
            <v>NHIP100</v>
          </cell>
          <cell r="D187" t="str">
            <v>ABINAYAPRIYA UDAYAKUMAR</v>
          </cell>
        </row>
        <row r="188">
          <cell r="B188" t="str">
            <v>NHIP100</v>
          </cell>
          <cell r="D188" t="str">
            <v>AHDHILA S A</v>
          </cell>
        </row>
        <row r="189">
          <cell r="B189" t="str">
            <v>NHIP100</v>
          </cell>
          <cell r="D189" t="str">
            <v>KALAVATHI S</v>
          </cell>
        </row>
        <row r="190">
          <cell r="B190" t="str">
            <v>NHIP101</v>
          </cell>
          <cell r="D190" t="str">
            <v>PRIYABRATA GHOSH</v>
          </cell>
        </row>
        <row r="191">
          <cell r="B191" t="str">
            <v>NHIP101</v>
          </cell>
          <cell r="D191" t="str">
            <v>BITHIKA GHOSH</v>
          </cell>
        </row>
        <row r="192">
          <cell r="B192" t="str">
            <v>NHIP101</v>
          </cell>
          <cell r="D192" t="str">
            <v>ANUJ GHOSH</v>
          </cell>
        </row>
        <row r="193">
          <cell r="B193" t="str">
            <v>NHIP101</v>
          </cell>
          <cell r="D193" t="str">
            <v>JAYDEV GHOSH</v>
          </cell>
        </row>
        <row r="194">
          <cell r="B194" t="str">
            <v>NHIP101</v>
          </cell>
          <cell r="D194" t="str">
            <v>UNNATI GHOSH</v>
          </cell>
        </row>
        <row r="195">
          <cell r="B195" t="str">
            <v>NHIP103</v>
          </cell>
          <cell r="D195" t="str">
            <v>LATHIYA NIKUNJ DEVJIBHAI</v>
          </cell>
        </row>
        <row r="196">
          <cell r="B196" t="str">
            <v>NHIP103</v>
          </cell>
          <cell r="D196" t="str">
            <v>LATHIYA KAJLBEN NIKUNJBHAI</v>
          </cell>
        </row>
        <row r="197">
          <cell r="B197" t="str">
            <v>NHIP103</v>
          </cell>
          <cell r="D197" t="str">
            <v>PRANAV NIKUNJBHAI LATHIYA</v>
          </cell>
        </row>
        <row r="198">
          <cell r="B198" t="str">
            <v>NHIP103</v>
          </cell>
          <cell r="D198" t="str">
            <v>Dhanashree Nikunj Lathiya</v>
          </cell>
        </row>
        <row r="199">
          <cell r="B199" t="str">
            <v>NHIP103</v>
          </cell>
          <cell r="D199" t="str">
            <v>LATHIYA DEVJIBHAI BHAGVANBHAI</v>
          </cell>
        </row>
        <row r="200">
          <cell r="B200" t="str">
            <v>NHIP103</v>
          </cell>
          <cell r="D200" t="str">
            <v>LATHIYA MANJUBEN DEVJIBHAI</v>
          </cell>
        </row>
        <row r="201">
          <cell r="B201" t="str">
            <v>NHIP107</v>
          </cell>
          <cell r="D201" t="str">
            <v>PADAM SINGH</v>
          </cell>
        </row>
        <row r="202">
          <cell r="B202" t="str">
            <v>NHIP107</v>
          </cell>
          <cell r="D202" t="str">
            <v>SHIVARTI</v>
          </cell>
        </row>
        <row r="203">
          <cell r="B203" t="str">
            <v>NHIP107</v>
          </cell>
          <cell r="D203" t="str">
            <v>HARSHVARDHAN KUMAR</v>
          </cell>
        </row>
        <row r="204">
          <cell r="B204" t="str">
            <v>NHIP107</v>
          </cell>
          <cell r="D204" t="str">
            <v>SATVIK KUMAR</v>
          </cell>
        </row>
        <row r="205">
          <cell r="B205" t="str">
            <v>NHIP109</v>
          </cell>
          <cell r="D205" t="str">
            <v>GOSAI KHANTILGIRI</v>
          </cell>
        </row>
        <row r="206">
          <cell r="B206" t="str">
            <v>NHIP109</v>
          </cell>
          <cell r="D206" t="str">
            <v>SONIYA K GOSAI</v>
          </cell>
        </row>
        <row r="207">
          <cell r="B207" t="str">
            <v>NHIP109</v>
          </cell>
          <cell r="D207" t="str">
            <v>MAHIJ K GOSAI</v>
          </cell>
        </row>
        <row r="208">
          <cell r="B208" t="str">
            <v>NHIP109</v>
          </cell>
          <cell r="D208" t="str">
            <v>PRAVINGIRI N GOSAI</v>
          </cell>
        </row>
        <row r="209">
          <cell r="B209" t="str">
            <v>NHIP109</v>
          </cell>
          <cell r="D209" t="str">
            <v>LAXMIBEN P GOSAI</v>
          </cell>
        </row>
        <row r="210">
          <cell r="B210" t="str">
            <v>NHIP111</v>
          </cell>
          <cell r="D210" t="str">
            <v>NEERAJ KHADKA</v>
          </cell>
        </row>
        <row r="211">
          <cell r="B211" t="str">
            <v>NHIP111</v>
          </cell>
          <cell r="D211" t="str">
            <v>SHARMILA KC</v>
          </cell>
        </row>
        <row r="212">
          <cell r="B212" t="str">
            <v>NHIP111</v>
          </cell>
          <cell r="D212" t="str">
            <v>NAKSH KHADKA</v>
          </cell>
        </row>
        <row r="213">
          <cell r="B213" t="str">
            <v>NHIP111</v>
          </cell>
          <cell r="D213" t="str">
            <v>POORAN SINGH</v>
          </cell>
        </row>
        <row r="214">
          <cell r="B214" t="str">
            <v>NHIP111</v>
          </cell>
          <cell r="D214" t="str">
            <v>SUSHILA DEVI</v>
          </cell>
        </row>
        <row r="215">
          <cell r="B215" t="str">
            <v>NHIP112</v>
          </cell>
          <cell r="D215" t="str">
            <v>DINESH DHONDU BHAMRE</v>
          </cell>
        </row>
        <row r="216">
          <cell r="B216" t="str">
            <v>NHIP112</v>
          </cell>
          <cell r="D216" t="str">
            <v>Komal Dinesh Bhamare</v>
          </cell>
        </row>
        <row r="217">
          <cell r="B217" t="str">
            <v>NHIP112</v>
          </cell>
          <cell r="D217" t="str">
            <v>Harshita Dinesh Bhamre</v>
          </cell>
        </row>
        <row r="218">
          <cell r="B218" t="str">
            <v>NHIP112</v>
          </cell>
          <cell r="D218" t="str">
            <v>Hindavi Dinesh Bhamre</v>
          </cell>
        </row>
        <row r="219">
          <cell r="B219" t="str">
            <v>NHIP112</v>
          </cell>
          <cell r="D219" t="str">
            <v>DHONDU BARKU BHAMRE</v>
          </cell>
        </row>
        <row r="220">
          <cell r="B220" t="str">
            <v>NHIP112</v>
          </cell>
          <cell r="D220" t="str">
            <v>Sunanda Dhondu Bahmare</v>
          </cell>
        </row>
        <row r="221">
          <cell r="B221" t="str">
            <v>NHIP113</v>
          </cell>
          <cell r="D221" t="str">
            <v>SANDEEP BHADANA</v>
          </cell>
        </row>
        <row r="222">
          <cell r="B222" t="str">
            <v>NHIP113</v>
          </cell>
          <cell r="D222" t="str">
            <v>REETA</v>
          </cell>
        </row>
        <row r="223">
          <cell r="B223" t="str">
            <v>NHIP113</v>
          </cell>
          <cell r="D223" t="str">
            <v>NAKSH</v>
          </cell>
        </row>
        <row r="224">
          <cell r="B224" t="str">
            <v>NHIP113</v>
          </cell>
          <cell r="D224" t="str">
            <v>TAKSH BHADANA</v>
          </cell>
        </row>
        <row r="225">
          <cell r="B225" t="str">
            <v>NHIP114</v>
          </cell>
          <cell r="D225" t="str">
            <v>AKSHAY MANOHARRAO MHATARMARE</v>
          </cell>
        </row>
        <row r="226">
          <cell r="B226" t="str">
            <v>NHIP114</v>
          </cell>
          <cell r="D226" t="str">
            <v>MANOHARRAO GULABRAO MHATARMARE</v>
          </cell>
        </row>
        <row r="227">
          <cell r="B227" t="str">
            <v>NHIP114</v>
          </cell>
          <cell r="D227" t="str">
            <v>SANGITA MANOHARRAO MHATARMARE</v>
          </cell>
        </row>
        <row r="228">
          <cell r="B228" t="str">
            <v>NHIP116</v>
          </cell>
          <cell r="D228" t="str">
            <v>SATYAM MISHRA</v>
          </cell>
        </row>
        <row r="229">
          <cell r="B229" t="str">
            <v>NHIP116</v>
          </cell>
          <cell r="D229" t="str">
            <v>ANKITA MISHRA</v>
          </cell>
        </row>
        <row r="230">
          <cell r="B230" t="str">
            <v>NHIP116</v>
          </cell>
          <cell r="D230" t="str">
            <v>VAIBHAV MISHRA</v>
          </cell>
        </row>
        <row r="231">
          <cell r="B231" t="str">
            <v>NHIP116</v>
          </cell>
          <cell r="D231" t="str">
            <v>ANIL KUMAR MISHRA</v>
          </cell>
        </row>
        <row r="232">
          <cell r="B232" t="str">
            <v>NHIP116</v>
          </cell>
          <cell r="D232" t="str">
            <v>RADHA DEVI</v>
          </cell>
        </row>
        <row r="233">
          <cell r="B233" t="str">
            <v>NHIP119</v>
          </cell>
          <cell r="D233" t="str">
            <v>RATAN SINGH</v>
          </cell>
        </row>
        <row r="234">
          <cell r="B234" t="str">
            <v>NHIP119</v>
          </cell>
          <cell r="D234" t="str">
            <v>MAHAVIR SINGH RAJPUROHIT</v>
          </cell>
        </row>
        <row r="235">
          <cell r="B235" t="str">
            <v>NHIP119</v>
          </cell>
          <cell r="D235" t="str">
            <v>DEV BALA</v>
          </cell>
        </row>
        <row r="236">
          <cell r="B236" t="str">
            <v>NHIP121</v>
          </cell>
          <cell r="D236" t="str">
            <v>SANDEEP KHOSA</v>
          </cell>
        </row>
        <row r="237">
          <cell r="B237" t="str">
            <v>NHIP121</v>
          </cell>
          <cell r="D237" t="str">
            <v>SHIKHA KHOSA</v>
          </cell>
        </row>
        <row r="238">
          <cell r="B238" t="str">
            <v>NHIP121</v>
          </cell>
          <cell r="D238" t="str">
            <v>SANSHI KHOSA</v>
          </cell>
        </row>
        <row r="239">
          <cell r="B239" t="str">
            <v>NHIP121</v>
          </cell>
          <cell r="D239" t="str">
            <v>BUSHAN LAL KHOSA</v>
          </cell>
        </row>
        <row r="240">
          <cell r="B240" t="str">
            <v>NHIP121</v>
          </cell>
          <cell r="D240" t="str">
            <v>KANTA KHOSA</v>
          </cell>
        </row>
        <row r="241">
          <cell r="B241" t="str">
            <v>NHIP122</v>
          </cell>
          <cell r="D241" t="str">
            <v>DEEPAK KUMAR</v>
          </cell>
        </row>
        <row r="242">
          <cell r="B242" t="str">
            <v>NHIP122</v>
          </cell>
          <cell r="D242" t="str">
            <v>GEETA DEVI</v>
          </cell>
        </row>
        <row r="243">
          <cell r="B243" t="str">
            <v>NHIP122</v>
          </cell>
          <cell r="D243" t="str">
            <v>ALINA SINGH</v>
          </cell>
        </row>
        <row r="244">
          <cell r="B244" t="str">
            <v>NHIP122</v>
          </cell>
          <cell r="D244" t="str">
            <v>DIKSHA SINGH</v>
          </cell>
        </row>
        <row r="245">
          <cell r="B245" t="str">
            <v>NHIP122</v>
          </cell>
          <cell r="D245" t="str">
            <v>ARJUN SINGH</v>
          </cell>
        </row>
        <row r="246">
          <cell r="B246" t="str">
            <v>NHIP122</v>
          </cell>
          <cell r="D246" t="str">
            <v>TEJI RAM</v>
          </cell>
        </row>
        <row r="247">
          <cell r="B247" t="str">
            <v>NHIP122</v>
          </cell>
          <cell r="D247" t="str">
            <v>PHOOLVATI</v>
          </cell>
        </row>
        <row r="248">
          <cell r="B248" t="str">
            <v>NHIP126</v>
          </cell>
          <cell r="D248" t="str">
            <v>PRABHAT KUMAR THAKUR</v>
          </cell>
        </row>
        <row r="249">
          <cell r="B249" t="str">
            <v>NHIP126</v>
          </cell>
          <cell r="D249" t="str">
            <v>MINAKSHI KUMARI</v>
          </cell>
        </row>
        <row r="250">
          <cell r="B250" t="str">
            <v>NHIP126</v>
          </cell>
          <cell r="D250" t="str">
            <v>Devansh Thakur</v>
          </cell>
        </row>
        <row r="251">
          <cell r="B251" t="str">
            <v>NHIP126</v>
          </cell>
          <cell r="D251" t="str">
            <v>Mishika Thakur</v>
          </cell>
        </row>
        <row r="252">
          <cell r="B252" t="str">
            <v>NHIP126</v>
          </cell>
          <cell r="D252" t="str">
            <v>VINOD KUMAR THAKUR</v>
          </cell>
        </row>
        <row r="253">
          <cell r="B253" t="str">
            <v>NHIP126</v>
          </cell>
          <cell r="D253" t="str">
            <v>NIRMLA DEVI</v>
          </cell>
        </row>
        <row r="254">
          <cell r="B254" t="str">
            <v>NHIP128</v>
          </cell>
          <cell r="D254" t="str">
            <v>ISHWAR LAL SHARMA</v>
          </cell>
        </row>
        <row r="255">
          <cell r="B255" t="str">
            <v>NHIP128</v>
          </cell>
          <cell r="D255" t="str">
            <v>NEENA SHARMA</v>
          </cell>
        </row>
        <row r="256">
          <cell r="B256" t="str">
            <v>NHIP128</v>
          </cell>
          <cell r="D256" t="str">
            <v>APRAJITA SHARMA</v>
          </cell>
        </row>
        <row r="257">
          <cell r="B257" t="str">
            <v>NHIP128</v>
          </cell>
          <cell r="D257" t="str">
            <v>ARZOO SHARMA</v>
          </cell>
        </row>
        <row r="258">
          <cell r="B258" t="str">
            <v>NHIP128</v>
          </cell>
          <cell r="D258" t="str">
            <v>SHYAMA NAND SHARMA</v>
          </cell>
        </row>
        <row r="259">
          <cell r="B259" t="str">
            <v>NHIP128</v>
          </cell>
          <cell r="D259" t="str">
            <v>SHANTI DEVI</v>
          </cell>
        </row>
        <row r="260">
          <cell r="B260" t="str">
            <v>NHIP130</v>
          </cell>
          <cell r="D260" t="str">
            <v>ADITI</v>
          </cell>
        </row>
        <row r="261">
          <cell r="B261" t="str">
            <v>NHIP130</v>
          </cell>
          <cell r="D261" t="str">
            <v>HIMANSHU NASA</v>
          </cell>
        </row>
        <row r="262">
          <cell r="B262" t="str">
            <v>NHIP130</v>
          </cell>
          <cell r="D262" t="str">
            <v>RAKESH KUMAR SHARMA</v>
          </cell>
        </row>
        <row r="263">
          <cell r="B263" t="str">
            <v>NHIP130</v>
          </cell>
          <cell r="D263" t="str">
            <v>USHA RANI</v>
          </cell>
        </row>
        <row r="264">
          <cell r="B264" t="str">
            <v>NHIP132</v>
          </cell>
          <cell r="D264" t="str">
            <v>Nikita Gupta</v>
          </cell>
        </row>
        <row r="265">
          <cell r="B265" t="str">
            <v>NHIP133</v>
          </cell>
          <cell r="D265" t="str">
            <v>Neeraj Ramyani</v>
          </cell>
        </row>
        <row r="266">
          <cell r="B266" t="str">
            <v>NHIP133</v>
          </cell>
          <cell r="D266" t="str">
            <v>PAMITA</v>
          </cell>
        </row>
        <row r="267">
          <cell r="B267" t="str">
            <v>NHIP133</v>
          </cell>
          <cell r="D267" t="str">
            <v>ARYAN SINGH</v>
          </cell>
        </row>
        <row r="268">
          <cell r="B268" t="str">
            <v>NHIP133</v>
          </cell>
          <cell r="D268" t="str">
            <v>PARUL SINGH</v>
          </cell>
        </row>
        <row r="269">
          <cell r="B269" t="str">
            <v>NHIP133</v>
          </cell>
          <cell r="D269" t="str">
            <v>SUDHA RANI</v>
          </cell>
        </row>
        <row r="270">
          <cell r="B270" t="str">
            <v>NHIP135</v>
          </cell>
          <cell r="D270" t="str">
            <v>Sunil Kumar Shukla</v>
          </cell>
        </row>
        <row r="271">
          <cell r="B271" t="str">
            <v>NHIP135</v>
          </cell>
          <cell r="D271" t="str">
            <v>ASTHA TIWARI</v>
          </cell>
        </row>
        <row r="272">
          <cell r="B272" t="str">
            <v>NHIP135</v>
          </cell>
          <cell r="D272" t="str">
            <v>ARADDHYA SHUKLA</v>
          </cell>
        </row>
        <row r="273">
          <cell r="B273" t="str">
            <v>NHIP135</v>
          </cell>
          <cell r="D273" t="str">
            <v>BADDRI VISHAL SHUKLA</v>
          </cell>
        </row>
        <row r="274">
          <cell r="B274" t="str">
            <v>NHIP137</v>
          </cell>
          <cell r="D274" t="str">
            <v>Dhananjay Pathak</v>
          </cell>
        </row>
        <row r="275">
          <cell r="B275" t="str">
            <v>NHIP137</v>
          </cell>
          <cell r="D275" t="str">
            <v>RAVINDER NATH PATHAK</v>
          </cell>
        </row>
        <row r="276">
          <cell r="B276" t="str">
            <v>NHIP137</v>
          </cell>
          <cell r="D276" t="str">
            <v>KIRAN PATHAK</v>
          </cell>
        </row>
        <row r="277">
          <cell r="B277" t="str">
            <v>NHIP138</v>
          </cell>
          <cell r="D277" t="str">
            <v>Kishan Kumar Dubey</v>
          </cell>
        </row>
        <row r="278">
          <cell r="B278" t="str">
            <v>NHIP138</v>
          </cell>
          <cell r="D278" t="str">
            <v>Kritika Pandey</v>
          </cell>
        </row>
        <row r="279">
          <cell r="B279" t="str">
            <v>NHIP138</v>
          </cell>
          <cell r="D279" t="str">
            <v>Rakshit Dubey</v>
          </cell>
        </row>
        <row r="280">
          <cell r="B280" t="str">
            <v>NHIP138</v>
          </cell>
          <cell r="D280" t="str">
            <v>Shrish Dubey</v>
          </cell>
        </row>
        <row r="281">
          <cell r="B281" t="str">
            <v>NHIP138</v>
          </cell>
          <cell r="D281" t="str">
            <v>Shalindri Dubey</v>
          </cell>
        </row>
        <row r="282">
          <cell r="B282" t="str">
            <v>NHIP139</v>
          </cell>
          <cell r="D282" t="str">
            <v>Bipin Mevada</v>
          </cell>
        </row>
        <row r="283">
          <cell r="B283" t="str">
            <v>NHIP139</v>
          </cell>
          <cell r="D283" t="str">
            <v>Lalita Mevada</v>
          </cell>
        </row>
        <row r="284">
          <cell r="B284" t="str">
            <v>NHIP139</v>
          </cell>
          <cell r="D284" t="str">
            <v>Aryan Mevada</v>
          </cell>
        </row>
        <row r="285">
          <cell r="B285" t="str">
            <v>NHIP142</v>
          </cell>
          <cell r="D285" t="str">
            <v>Mehulkumar Jivrambhai Parmar</v>
          </cell>
        </row>
        <row r="286">
          <cell r="B286" t="str">
            <v>NHIP142</v>
          </cell>
          <cell r="D286" t="str">
            <v>Priyankaben Mehulkumar Parmar</v>
          </cell>
        </row>
        <row r="287">
          <cell r="B287" t="str">
            <v>NHIP142</v>
          </cell>
          <cell r="D287" t="str">
            <v>Vihan Mehulkumar Parmar</v>
          </cell>
        </row>
        <row r="288">
          <cell r="B288" t="str">
            <v>NHIP142</v>
          </cell>
          <cell r="D288" t="str">
            <v>Aarvi Mehulkumar Parmar</v>
          </cell>
        </row>
        <row r="289">
          <cell r="B289" t="str">
            <v>NHIP142</v>
          </cell>
          <cell r="D289" t="str">
            <v>Jivrambhai Avchalbhai Vankar</v>
          </cell>
        </row>
        <row r="290">
          <cell r="B290" t="str">
            <v>NHIP142</v>
          </cell>
          <cell r="D290" t="str">
            <v>Valiben Jivrambhai Parmar</v>
          </cell>
        </row>
        <row r="291">
          <cell r="B291" t="str">
            <v>NHIP143</v>
          </cell>
          <cell r="D291" t="str">
            <v>Uday Yarlapati</v>
          </cell>
        </row>
        <row r="292">
          <cell r="B292" t="str">
            <v>NHIP143</v>
          </cell>
          <cell r="D292" t="str">
            <v>A Hari Chandana</v>
          </cell>
        </row>
        <row r="293">
          <cell r="B293" t="str">
            <v>NHIP143</v>
          </cell>
          <cell r="D293" t="str">
            <v>YARLAPATI RAMA CHANDRA MURTHY</v>
          </cell>
        </row>
        <row r="294">
          <cell r="B294" t="str">
            <v>NHIP143</v>
          </cell>
          <cell r="D294" t="str">
            <v>ARAMANE SAI PRASANNAKUMARI</v>
          </cell>
        </row>
        <row r="295">
          <cell r="B295" t="str">
            <v>NHIP144</v>
          </cell>
          <cell r="D295" t="str">
            <v>Idurasali</v>
          </cell>
        </row>
        <row r="296">
          <cell r="B296" t="str">
            <v>NHIP144</v>
          </cell>
          <cell r="D296" t="str">
            <v>SABEENA</v>
          </cell>
        </row>
        <row r="297">
          <cell r="B297" t="str">
            <v>NHIP144</v>
          </cell>
          <cell r="D297" t="str">
            <v>HAMZA ALI</v>
          </cell>
        </row>
        <row r="298">
          <cell r="B298" t="str">
            <v>NHIP144</v>
          </cell>
          <cell r="D298" t="str">
            <v>ZAKHIF IDREES ALI</v>
          </cell>
        </row>
        <row r="299">
          <cell r="B299" t="str">
            <v>NHIP144</v>
          </cell>
          <cell r="D299" t="str">
            <v>Muhammad Rayyan Ali</v>
          </cell>
        </row>
        <row r="300">
          <cell r="B300" t="str">
            <v>NHIP144</v>
          </cell>
          <cell r="D300" t="str">
            <v>S BASHA</v>
          </cell>
        </row>
        <row r="301">
          <cell r="B301" t="str">
            <v>NHIP144</v>
          </cell>
          <cell r="D301" t="str">
            <v>RAJIYA BEGUM</v>
          </cell>
        </row>
        <row r="302">
          <cell r="B302" t="str">
            <v>NHIP145</v>
          </cell>
          <cell r="D302" t="str">
            <v>Hari Singh</v>
          </cell>
        </row>
        <row r="303">
          <cell r="B303" t="str">
            <v>NHIP145</v>
          </cell>
          <cell r="D303" t="str">
            <v>Geeta Kunwar</v>
          </cell>
        </row>
        <row r="304">
          <cell r="B304" t="str">
            <v>NHIP145</v>
          </cell>
          <cell r="D304" t="str">
            <v>Yuvraj Singh Deora</v>
          </cell>
        </row>
        <row r="305">
          <cell r="B305" t="str">
            <v>NHIP145</v>
          </cell>
          <cell r="D305" t="str">
            <v>Kanchan Deora</v>
          </cell>
        </row>
        <row r="306">
          <cell r="B306" t="str">
            <v>NHIP145</v>
          </cell>
          <cell r="D306" t="str">
            <v>Bhoor Singh</v>
          </cell>
        </row>
        <row r="307">
          <cell r="B307" t="str">
            <v>NHIP145</v>
          </cell>
          <cell r="D307" t="str">
            <v>Antar Kunwar</v>
          </cell>
        </row>
        <row r="308">
          <cell r="B308" t="str">
            <v>NHIP146</v>
          </cell>
          <cell r="D308" t="str">
            <v>Payal Grover</v>
          </cell>
        </row>
        <row r="309">
          <cell r="B309" t="str">
            <v>NHIP146</v>
          </cell>
          <cell r="D309" t="str">
            <v xml:space="preserve">Amit Kumar </v>
          </cell>
        </row>
        <row r="310">
          <cell r="B310" t="str">
            <v>NHIP146</v>
          </cell>
          <cell r="D310" t="str">
            <v xml:space="preserve">GEETA GROVER  </v>
          </cell>
        </row>
        <row r="311">
          <cell r="B311" t="str">
            <v>NHIP147</v>
          </cell>
          <cell r="D311" t="str">
            <v>Rohit Kumar</v>
          </cell>
        </row>
        <row r="312">
          <cell r="B312" t="str">
            <v>NHIP147</v>
          </cell>
          <cell r="D312" t="str">
            <v>Anvesha Singh</v>
          </cell>
        </row>
        <row r="313">
          <cell r="B313" t="str">
            <v>NHIP147</v>
          </cell>
          <cell r="D313" t="str">
            <v>Manoj kumar</v>
          </cell>
        </row>
        <row r="314">
          <cell r="B314" t="str">
            <v>NHIP147</v>
          </cell>
          <cell r="D314" t="str">
            <v>Bindumati singh</v>
          </cell>
        </row>
        <row r="315">
          <cell r="B315" t="str">
            <v>NHIP148</v>
          </cell>
          <cell r="D315" t="str">
            <v>Amit Kumar Srivastava</v>
          </cell>
        </row>
        <row r="316">
          <cell r="B316" t="str">
            <v>NHIP148</v>
          </cell>
          <cell r="D316" t="str">
            <v>Meenakshi Srivastava</v>
          </cell>
        </row>
        <row r="317">
          <cell r="B317" t="str">
            <v>NHIP148</v>
          </cell>
          <cell r="D317" t="str">
            <v>Aadishree Srivastava</v>
          </cell>
        </row>
        <row r="318">
          <cell r="B318" t="str">
            <v>NHIP148</v>
          </cell>
          <cell r="D318" t="str">
            <v>Asmishree Srivastava</v>
          </cell>
        </row>
        <row r="319">
          <cell r="B319" t="str">
            <v>NHIP148</v>
          </cell>
          <cell r="D319" t="str">
            <v>Ashok Kumar Srivastava</v>
          </cell>
        </row>
        <row r="320">
          <cell r="B320" t="str">
            <v>NHIP149</v>
          </cell>
          <cell r="D320" t="str">
            <v>Kaushal Kishore Mishra</v>
          </cell>
        </row>
        <row r="321">
          <cell r="B321" t="str">
            <v>NHIP149</v>
          </cell>
          <cell r="D321" t="str">
            <v>Vandana Mishra</v>
          </cell>
        </row>
        <row r="322">
          <cell r="B322" t="str">
            <v>NHIP149</v>
          </cell>
          <cell r="D322" t="str">
            <v>Kavya Mishra</v>
          </cell>
        </row>
        <row r="323">
          <cell r="B323" t="str">
            <v>NHIP149</v>
          </cell>
          <cell r="D323" t="str">
            <v>Navya Mishra</v>
          </cell>
        </row>
        <row r="324">
          <cell r="B324" t="str">
            <v>NHIP149</v>
          </cell>
          <cell r="D324" t="str">
            <v>Geeta Mishra</v>
          </cell>
        </row>
        <row r="325">
          <cell r="B325" t="str">
            <v>NHIP150</v>
          </cell>
          <cell r="D325" t="str">
            <v>Vijay Kumar</v>
          </cell>
        </row>
        <row r="326">
          <cell r="B326" t="str">
            <v>NHIP150</v>
          </cell>
          <cell r="D326" t="str">
            <v>Pushpa Devi</v>
          </cell>
        </row>
        <row r="327">
          <cell r="B327" t="str">
            <v>NHIP150</v>
          </cell>
          <cell r="D327" t="str">
            <v>Naksh</v>
          </cell>
        </row>
        <row r="328">
          <cell r="B328" t="str">
            <v>NHIP150</v>
          </cell>
          <cell r="D328" t="str">
            <v>Ashika</v>
          </cell>
        </row>
        <row r="329">
          <cell r="B329" t="str">
            <v>NHIP150</v>
          </cell>
          <cell r="D329" t="str">
            <v>Jeet Singh</v>
          </cell>
        </row>
        <row r="330">
          <cell r="B330" t="str">
            <v>NHIP150</v>
          </cell>
          <cell r="D330" t="str">
            <v>Raksha Devi</v>
          </cell>
        </row>
        <row r="331">
          <cell r="B331" t="str">
            <v>NHIP151</v>
          </cell>
          <cell r="D331" t="str">
            <v xml:space="preserve">Rahul Singh </v>
          </cell>
        </row>
        <row r="332">
          <cell r="B332" t="str">
            <v>NHIP151</v>
          </cell>
          <cell r="D332" t="str">
            <v>Manisha</v>
          </cell>
        </row>
        <row r="333">
          <cell r="B333" t="str">
            <v>NHIP151</v>
          </cell>
          <cell r="D333" t="str">
            <v>Bijendra Singh</v>
          </cell>
        </row>
        <row r="334">
          <cell r="B334" t="str">
            <v>NHIP151</v>
          </cell>
          <cell r="D334" t="str">
            <v>Kusum Devi</v>
          </cell>
        </row>
        <row r="335">
          <cell r="B335" t="str">
            <v>NHIP153</v>
          </cell>
          <cell r="D335" t="str">
            <v>Bharath L</v>
          </cell>
        </row>
        <row r="336">
          <cell r="B336" t="str">
            <v>NHIP153</v>
          </cell>
          <cell r="D336" t="str">
            <v>Lakshminarasimhan KS</v>
          </cell>
        </row>
        <row r="337">
          <cell r="B337" t="str">
            <v>NHIP153</v>
          </cell>
          <cell r="D337" t="str">
            <v>Usha M</v>
          </cell>
        </row>
        <row r="338">
          <cell r="B338" t="str">
            <v>NHIP154</v>
          </cell>
          <cell r="D338" t="str">
            <v>Rajpal Singh Rajput</v>
          </cell>
        </row>
        <row r="339">
          <cell r="B339" t="str">
            <v>NHIP154</v>
          </cell>
          <cell r="D339" t="str">
            <v>MONIKA</v>
          </cell>
        </row>
        <row r="340">
          <cell r="B340" t="str">
            <v>NHIP155</v>
          </cell>
          <cell r="D340" t="str">
            <v>SAMRAT SINGH RAJPUT</v>
          </cell>
        </row>
        <row r="341">
          <cell r="B341" t="str">
            <v>NHIP154</v>
          </cell>
          <cell r="D341" t="str">
            <v>VIRAT SINGH RAJPUT</v>
          </cell>
        </row>
        <row r="342">
          <cell r="B342" t="str">
            <v>NHIP154</v>
          </cell>
          <cell r="D342" t="str">
            <v>DHEERAJ SINGH RAJPUT</v>
          </cell>
        </row>
        <row r="343">
          <cell r="B343" t="str">
            <v>NHIP154</v>
          </cell>
          <cell r="D343" t="str">
            <v>LADKUNWAR RAJPUT</v>
          </cell>
        </row>
        <row r="344">
          <cell r="B344" t="str">
            <v>NHIP157</v>
          </cell>
          <cell r="D344" t="str">
            <v>SHIV SAGAR UPADHYAY</v>
          </cell>
        </row>
        <row r="345">
          <cell r="B345" t="str">
            <v>NHIP157</v>
          </cell>
          <cell r="D345" t="str">
            <v>POOJA MISHRA UPADHYAY</v>
          </cell>
        </row>
        <row r="346">
          <cell r="B346" t="str">
            <v>NHIP157</v>
          </cell>
          <cell r="D346" t="str">
            <v>SHYAMAJ UPADHYAY</v>
          </cell>
        </row>
        <row r="347">
          <cell r="B347" t="str">
            <v>NHIP157</v>
          </cell>
          <cell r="D347" t="str">
            <v>PRABHAT CHANDRA UPAD</v>
          </cell>
        </row>
        <row r="348">
          <cell r="B348" t="str">
            <v>NHIP157</v>
          </cell>
          <cell r="D348" t="str">
            <v>SUNEETHA UPADHYAY</v>
          </cell>
        </row>
        <row r="349">
          <cell r="B349" t="str">
            <v>NHIP159</v>
          </cell>
          <cell r="D349" t="str">
            <v>Virat Manav</v>
          </cell>
        </row>
        <row r="350">
          <cell r="B350" t="str">
            <v>NHIP159</v>
          </cell>
          <cell r="D350" t="str">
            <v>Sapna</v>
          </cell>
        </row>
        <row r="351">
          <cell r="B351" t="str">
            <v>NHIP159</v>
          </cell>
          <cell r="D351" t="str">
            <v>Vyan Manav</v>
          </cell>
        </row>
        <row r="352">
          <cell r="B352" t="str">
            <v>NHIP159</v>
          </cell>
          <cell r="D352" t="str">
            <v>Satyavir Manav</v>
          </cell>
        </row>
        <row r="353">
          <cell r="B353" t="str">
            <v>NHIP159</v>
          </cell>
          <cell r="D353" t="str">
            <v>Sarita Manav</v>
          </cell>
        </row>
        <row r="354">
          <cell r="B354" t="str">
            <v>NHIP160</v>
          </cell>
          <cell r="D354" t="str">
            <v>Ashish Shankar Gupta</v>
          </cell>
        </row>
        <row r="355">
          <cell r="B355" t="str">
            <v>NHIP160</v>
          </cell>
          <cell r="D355" t="str">
            <v>AISHWARYA GUPTA</v>
          </cell>
        </row>
        <row r="356">
          <cell r="B356" t="str">
            <v>NHIP160</v>
          </cell>
          <cell r="D356" t="str">
            <v>ARYASH GUPTA</v>
          </cell>
        </row>
        <row r="357">
          <cell r="B357" t="str">
            <v>NHIP160</v>
          </cell>
          <cell r="D357" t="str">
            <v>GIRJA SHANKAR GUPTA</v>
          </cell>
        </row>
        <row r="358">
          <cell r="B358" t="str">
            <v>NHIP160</v>
          </cell>
          <cell r="D358" t="str">
            <v>SARLA GUPTA</v>
          </cell>
        </row>
        <row r="359">
          <cell r="B359" t="str">
            <v>NHIP161</v>
          </cell>
          <cell r="D359" t="str">
            <v>Sikander Gupta</v>
          </cell>
        </row>
        <row r="360">
          <cell r="B360" t="str">
            <v>NHIP161</v>
          </cell>
          <cell r="D360" t="str">
            <v xml:space="preserve">Usha Gupta </v>
          </cell>
        </row>
        <row r="361">
          <cell r="B361" t="str">
            <v>NHIP161</v>
          </cell>
          <cell r="D361" t="str">
            <v xml:space="preserve">Anaya Ggupta </v>
          </cell>
        </row>
        <row r="362">
          <cell r="B362" t="str">
            <v>NHIP161</v>
          </cell>
          <cell r="D362" t="str">
            <v xml:space="preserve">Anshika Gupta </v>
          </cell>
        </row>
        <row r="363">
          <cell r="B363" t="str">
            <v>NHIP161</v>
          </cell>
          <cell r="D363" t="str">
            <v xml:space="preserve">Ram Saran Gupta </v>
          </cell>
        </row>
        <row r="364">
          <cell r="B364" t="str">
            <v>NHIP163</v>
          </cell>
          <cell r="D364" t="str">
            <v>Rithis Senthil</v>
          </cell>
        </row>
        <row r="365">
          <cell r="B365" t="str">
            <v>NHIP163</v>
          </cell>
          <cell r="D365" t="str">
            <v>Senthil Nagarajan</v>
          </cell>
        </row>
        <row r="366">
          <cell r="B366" t="str">
            <v>NHIP163</v>
          </cell>
          <cell r="D366" t="str">
            <v>Poonguzhali Senthil</v>
          </cell>
        </row>
        <row r="367">
          <cell r="B367" t="str">
            <v>NHIP164</v>
          </cell>
          <cell r="D367" t="str">
            <v>Manish Singh Rautela</v>
          </cell>
        </row>
        <row r="368">
          <cell r="B368" t="str">
            <v>NHIP164</v>
          </cell>
          <cell r="D368" t="str">
            <v>PRIYANKA BISHT</v>
          </cell>
        </row>
        <row r="369">
          <cell r="B369" t="str">
            <v>NHIP164</v>
          </cell>
          <cell r="D369" t="str">
            <v>Advik Singh Rautela</v>
          </cell>
        </row>
        <row r="370">
          <cell r="B370" t="str">
            <v>NHIP164</v>
          </cell>
          <cell r="D370" t="str">
            <v>NARAYAN SINGH RAUTELA</v>
          </cell>
        </row>
        <row r="371">
          <cell r="B371" t="str">
            <v>NHIP164</v>
          </cell>
          <cell r="D371" t="str">
            <v>SHOBHA RAUTELA</v>
          </cell>
        </row>
        <row r="372">
          <cell r="B372" t="str">
            <v>NHIP165</v>
          </cell>
          <cell r="D372" t="str">
            <v>Anand Singh</v>
          </cell>
        </row>
        <row r="373">
          <cell r="B373" t="str">
            <v>NHIP165</v>
          </cell>
          <cell r="D373" t="str">
            <v>Hemlata</v>
          </cell>
        </row>
        <row r="374">
          <cell r="B374" t="str">
            <v>NHIP165</v>
          </cell>
          <cell r="D374" t="str">
            <v>Vihan Singh</v>
          </cell>
        </row>
        <row r="375">
          <cell r="B375" t="str">
            <v>NHIP166</v>
          </cell>
          <cell r="D375" t="str">
            <v>Daliya Timmy</v>
          </cell>
        </row>
        <row r="376">
          <cell r="B376" t="str">
            <v>NHIP166</v>
          </cell>
          <cell r="D376" t="str">
            <v xml:space="preserve">Timmy George </v>
          </cell>
        </row>
        <row r="377">
          <cell r="B377" t="str">
            <v>NHIP166</v>
          </cell>
          <cell r="D377" t="str">
            <v>Allen Timmy George</v>
          </cell>
        </row>
        <row r="378">
          <cell r="B378" t="str">
            <v>NHIP166</v>
          </cell>
          <cell r="D378" t="str">
            <v>Aylin Timmy George</v>
          </cell>
        </row>
        <row r="379">
          <cell r="B379" t="str">
            <v>NHIP166</v>
          </cell>
          <cell r="D379" t="str">
            <v>Aliyamma Scaria</v>
          </cell>
        </row>
        <row r="380">
          <cell r="B380" t="str">
            <v>NHIP167</v>
          </cell>
          <cell r="D380" t="str">
            <v>Shailesh Tripathi</v>
          </cell>
        </row>
        <row r="381">
          <cell r="B381" t="str">
            <v>NHIP167</v>
          </cell>
          <cell r="D381" t="str">
            <v>Ranjana Tripathi</v>
          </cell>
        </row>
        <row r="382">
          <cell r="B382" t="str">
            <v>NHIP167</v>
          </cell>
          <cell r="D382" t="str">
            <v>Shaurya Tripathi</v>
          </cell>
        </row>
        <row r="383">
          <cell r="B383" t="str">
            <v>NHIP167</v>
          </cell>
          <cell r="D383" t="str">
            <v>Gyandutt Tiwari</v>
          </cell>
        </row>
        <row r="384">
          <cell r="B384" t="str">
            <v>NHIP167</v>
          </cell>
          <cell r="D384" t="str">
            <v>Sushila Devi</v>
          </cell>
        </row>
        <row r="385">
          <cell r="B385" t="str">
            <v>NHIP168</v>
          </cell>
          <cell r="D385" t="str">
            <v>Yogesh Kumar</v>
          </cell>
        </row>
        <row r="386">
          <cell r="B386" t="str">
            <v>NHIP168</v>
          </cell>
          <cell r="D386" t="str">
            <v>Pallavi</v>
          </cell>
        </row>
        <row r="387">
          <cell r="B387" t="str">
            <v>NHIP168</v>
          </cell>
          <cell r="D387" t="str">
            <v>Vihaan Chaudhary</v>
          </cell>
        </row>
        <row r="388">
          <cell r="B388" t="str">
            <v>NHIP168</v>
          </cell>
          <cell r="D388" t="str">
            <v>Shyam Lal</v>
          </cell>
        </row>
        <row r="389">
          <cell r="B389" t="str">
            <v>NHIP168</v>
          </cell>
          <cell r="D389" t="str">
            <v>Ketuki Devi</v>
          </cell>
        </row>
        <row r="390">
          <cell r="B390" t="str">
            <v>NHIP170</v>
          </cell>
          <cell r="D390" t="str">
            <v>Nikita Ajit Singh</v>
          </cell>
        </row>
        <row r="391">
          <cell r="B391" t="str">
            <v>NHIP170</v>
          </cell>
          <cell r="D391" t="str">
            <v>Ajay Madhavan</v>
          </cell>
        </row>
        <row r="392">
          <cell r="B392" t="str">
            <v>NHIP170</v>
          </cell>
          <cell r="D392" t="str">
            <v>Ajit Kumar A Singh</v>
          </cell>
        </row>
        <row r="393">
          <cell r="B393" t="str">
            <v>NHIP170</v>
          </cell>
          <cell r="D393" t="str">
            <v>Neeta Ajit Singh</v>
          </cell>
        </row>
        <row r="394">
          <cell r="B394" t="str">
            <v>NHIP170</v>
          </cell>
          <cell r="D394" t="str">
            <v>Madhavan Rajumani</v>
          </cell>
        </row>
        <row r="395">
          <cell r="B395" t="str">
            <v>NHIP170</v>
          </cell>
          <cell r="D395" t="str">
            <v>Uma Madhavan</v>
          </cell>
        </row>
        <row r="396">
          <cell r="B396" t="str">
            <v>NHIP171</v>
          </cell>
          <cell r="D396" t="str">
            <v>Ashwani Kumar</v>
          </cell>
        </row>
        <row r="397">
          <cell r="B397" t="str">
            <v>NHIP171</v>
          </cell>
          <cell r="D397" t="str">
            <v>Rakhi Prakash</v>
          </cell>
        </row>
        <row r="398">
          <cell r="B398" t="str">
            <v>NHIP171</v>
          </cell>
          <cell r="D398" t="str">
            <v>Baby of Rakhi</v>
          </cell>
        </row>
        <row r="399">
          <cell r="B399" t="str">
            <v>NHIP171</v>
          </cell>
          <cell r="D399" t="str">
            <v>Krishna Kant Kumar Sinha</v>
          </cell>
        </row>
        <row r="400">
          <cell r="B400" t="str">
            <v>NHIP171</v>
          </cell>
          <cell r="D400" t="str">
            <v>Rekha Kumari Roy</v>
          </cell>
        </row>
        <row r="401">
          <cell r="B401" t="str">
            <v>NHIP172</v>
          </cell>
          <cell r="D401" t="str">
            <v>Nalla Ganesh</v>
          </cell>
        </row>
        <row r="402">
          <cell r="B402" t="str">
            <v>NHIP172</v>
          </cell>
          <cell r="D402" t="str">
            <v>K Sharmila</v>
          </cell>
        </row>
        <row r="403">
          <cell r="B403" t="str">
            <v>NHIP172</v>
          </cell>
          <cell r="D403" t="str">
            <v>Nalla Nandan</v>
          </cell>
        </row>
        <row r="404">
          <cell r="B404" t="str">
            <v>NHIP172</v>
          </cell>
          <cell r="D404" t="str">
            <v>Nalla Kiyansha</v>
          </cell>
        </row>
        <row r="405">
          <cell r="B405" t="str">
            <v>NHIP172</v>
          </cell>
          <cell r="D405" t="str">
            <v>Nalla Ramarao</v>
          </cell>
        </row>
        <row r="406">
          <cell r="B406" t="str">
            <v>NHIP173</v>
          </cell>
          <cell r="D406" t="str">
            <v>RANA AMIT KUMAR JAGDISH CHAND</v>
          </cell>
        </row>
        <row r="407">
          <cell r="B407" t="str">
            <v>NHIP173</v>
          </cell>
          <cell r="D407" t="str">
            <v>VIJAYALAXMI AMITKUMAR RANA</v>
          </cell>
        </row>
        <row r="408">
          <cell r="B408" t="str">
            <v>NHIP173</v>
          </cell>
          <cell r="D408" t="str">
            <v>AASHISH AMITKUMAR RANA</v>
          </cell>
        </row>
        <row r="409">
          <cell r="B409" t="str">
            <v>NHIP173</v>
          </cell>
          <cell r="D409" t="str">
            <v>AAKANKSHA AMITKUMAR RANA</v>
          </cell>
        </row>
        <row r="410">
          <cell r="B410" t="str">
            <v>NHIP173</v>
          </cell>
          <cell r="D410" t="str">
            <v>JAGDISH CHAND</v>
          </cell>
        </row>
        <row r="411">
          <cell r="B411" t="str">
            <v>NHIP173</v>
          </cell>
          <cell r="D411" t="str">
            <v>KAMLA DEVI</v>
          </cell>
        </row>
        <row r="412">
          <cell r="B412" t="str">
            <v>NHIP174</v>
          </cell>
          <cell r="D412" t="str">
            <v>Unnam Rajesh</v>
          </cell>
        </row>
        <row r="413">
          <cell r="B413" t="str">
            <v>NHIP174</v>
          </cell>
          <cell r="D413" t="str">
            <v>Ravella Chaithanya</v>
          </cell>
        </row>
        <row r="414">
          <cell r="B414" t="str">
            <v>NHIP174</v>
          </cell>
          <cell r="D414" t="str">
            <v>Unnam Mokshith Chowdary</v>
          </cell>
        </row>
        <row r="415">
          <cell r="B415" t="str">
            <v>NHIP174</v>
          </cell>
          <cell r="D415" t="str">
            <v>Unnam Rushank</v>
          </cell>
        </row>
        <row r="416">
          <cell r="B416" t="str">
            <v>NHIP174</v>
          </cell>
          <cell r="D416" t="str">
            <v>Unnam Srinivasarao</v>
          </cell>
        </row>
        <row r="417">
          <cell r="B417" t="str">
            <v>NHIP174</v>
          </cell>
          <cell r="D417" t="str">
            <v>Unnam Sarojini</v>
          </cell>
        </row>
        <row r="418">
          <cell r="B418" t="str">
            <v>NHIP175</v>
          </cell>
          <cell r="D418" t="str">
            <v>Vikas</v>
          </cell>
        </row>
        <row r="419">
          <cell r="B419" t="str">
            <v>NHIP175</v>
          </cell>
          <cell r="D419" t="str">
            <v>Ranbir Singh Sharawat</v>
          </cell>
        </row>
        <row r="420">
          <cell r="B420" t="str">
            <v>NHIP175</v>
          </cell>
          <cell r="D420" t="str">
            <v>Nirmla</v>
          </cell>
        </row>
        <row r="421">
          <cell r="B421" t="str">
            <v>NHIP176</v>
          </cell>
          <cell r="D421" t="str">
            <v>Sarwar</v>
          </cell>
        </row>
        <row r="422">
          <cell r="B422" t="str">
            <v>NHIP176</v>
          </cell>
          <cell r="D422" t="str">
            <v xml:space="preserve">Poonam </v>
          </cell>
        </row>
        <row r="423">
          <cell r="B423" t="str">
            <v>NHIP176</v>
          </cell>
          <cell r="D423" t="str">
            <v>Parisha Dhanda</v>
          </cell>
        </row>
        <row r="424">
          <cell r="B424" t="str">
            <v>NHIP176</v>
          </cell>
          <cell r="D424" t="str">
            <v>Son of Sarwar</v>
          </cell>
        </row>
        <row r="425">
          <cell r="B425" t="str">
            <v>NHIP176</v>
          </cell>
          <cell r="D425" t="str">
            <v>Mohan Singh</v>
          </cell>
        </row>
        <row r="426">
          <cell r="B426" t="str">
            <v>NHIP176</v>
          </cell>
          <cell r="D426" t="str">
            <v>Munni Devi</v>
          </cell>
        </row>
        <row r="427">
          <cell r="B427" t="str">
            <v>NHIP179</v>
          </cell>
          <cell r="D427" t="str">
            <v>Bhaskar Sinha</v>
          </cell>
        </row>
        <row r="428">
          <cell r="B428" t="str">
            <v>NHIP179</v>
          </cell>
          <cell r="D428" t="str">
            <v>Binay Kumar Sinha</v>
          </cell>
        </row>
        <row r="429">
          <cell r="B429" t="str">
            <v>NHIP179</v>
          </cell>
          <cell r="D429" t="str">
            <v>Rashmi Sinha</v>
          </cell>
        </row>
        <row r="430">
          <cell r="B430" t="str">
            <v>NHIP181</v>
          </cell>
          <cell r="D430" t="str">
            <v>Dammavalam Sreedhar</v>
          </cell>
        </row>
        <row r="431">
          <cell r="B431" t="str">
            <v>NHIP181</v>
          </cell>
          <cell r="D431" t="str">
            <v>N V N L BHANU PRIYA</v>
          </cell>
        </row>
        <row r="432">
          <cell r="B432" t="str">
            <v>NHIP181</v>
          </cell>
          <cell r="D432" t="str">
            <v>Dammavalam Venkata Hanuma Sai Sahishnu</v>
          </cell>
        </row>
        <row r="433">
          <cell r="B433" t="str">
            <v>NHIP181</v>
          </cell>
          <cell r="D433" t="str">
            <v>Dammavalam Laskhmi Durga Gayatri Nishita</v>
          </cell>
        </row>
        <row r="434">
          <cell r="B434" t="str">
            <v>NHIP181</v>
          </cell>
          <cell r="D434" t="str">
            <v>Nuthalapati Saravana Kumari</v>
          </cell>
        </row>
        <row r="435">
          <cell r="B435" t="str">
            <v>NHIP182</v>
          </cell>
          <cell r="D435" t="str">
            <v>Pankaj Haribhauji Hinge</v>
          </cell>
        </row>
        <row r="436">
          <cell r="B436" t="str">
            <v>NHIP182</v>
          </cell>
          <cell r="D436" t="str">
            <v>Sonali Pankaj Hinge</v>
          </cell>
        </row>
        <row r="437">
          <cell r="B437" t="str">
            <v>NHIP182</v>
          </cell>
          <cell r="D437" t="str">
            <v>Yuvaan Pankaj Hinge</v>
          </cell>
        </row>
        <row r="438">
          <cell r="B438" t="str">
            <v>NHIP182</v>
          </cell>
          <cell r="D438" t="str">
            <v>Haribhauji Mahadeorao Hinge</v>
          </cell>
        </row>
        <row r="439">
          <cell r="B439" t="str">
            <v>NHIP182</v>
          </cell>
          <cell r="D439" t="str">
            <v>Mandatai Haribhauji Hinge</v>
          </cell>
        </row>
        <row r="440">
          <cell r="B440" t="str">
            <v>NHIP183</v>
          </cell>
          <cell r="D440" t="str">
            <v>Dharmendra Singh</v>
          </cell>
        </row>
        <row r="441">
          <cell r="B441" t="str">
            <v>NHIP183</v>
          </cell>
          <cell r="D441" t="str">
            <v>POOJA KUNWAR</v>
          </cell>
        </row>
        <row r="442">
          <cell r="B442" t="str">
            <v>NHIP183</v>
          </cell>
          <cell r="D442" t="str">
            <v>PRATHVIRAJ SINGH SISODIYA</v>
          </cell>
        </row>
        <row r="443">
          <cell r="B443" t="str">
            <v>NHIP183</v>
          </cell>
          <cell r="D443" t="str">
            <v>MEENA KUMARI</v>
          </cell>
        </row>
        <row r="444">
          <cell r="B444" t="str">
            <v>NHIP184</v>
          </cell>
          <cell r="D444" t="str">
            <v>VIKRANT SINGH</v>
          </cell>
        </row>
        <row r="445">
          <cell r="B445" t="str">
            <v>NHIP184</v>
          </cell>
          <cell r="D445" t="str">
            <v>VERSHA SINGH</v>
          </cell>
        </row>
        <row r="446">
          <cell r="B446" t="str">
            <v>NHIP184</v>
          </cell>
          <cell r="D446" t="str">
            <v>ARVI SINGH</v>
          </cell>
        </row>
        <row r="447">
          <cell r="B447" t="str">
            <v>NHIP184</v>
          </cell>
          <cell r="D447" t="str">
            <v>RAJBAHADUR SINGH</v>
          </cell>
        </row>
        <row r="448">
          <cell r="B448" t="str">
            <v>NHIP184</v>
          </cell>
          <cell r="D448" t="str">
            <v>SUNITA SINGH</v>
          </cell>
        </row>
        <row r="449">
          <cell r="B449" t="str">
            <v>NHIP186</v>
          </cell>
          <cell r="D449" t="str">
            <v>VIMAL KUMAR</v>
          </cell>
        </row>
        <row r="450">
          <cell r="B450" t="str">
            <v>NHIP186</v>
          </cell>
          <cell r="D450" t="str">
            <v>ANUPAM DEVI</v>
          </cell>
        </row>
        <row r="451">
          <cell r="B451" t="str">
            <v>NHIP186</v>
          </cell>
          <cell r="D451" t="str">
            <v>ANVI</v>
          </cell>
        </row>
        <row r="452">
          <cell r="B452" t="str">
            <v>NHIP186</v>
          </cell>
          <cell r="D452" t="str">
            <v>SOHAN LAL</v>
          </cell>
        </row>
        <row r="453">
          <cell r="B453" t="str">
            <v>NHIP186</v>
          </cell>
          <cell r="D453" t="str">
            <v>PREMA DEVI</v>
          </cell>
        </row>
        <row r="454">
          <cell r="B454" t="str">
            <v>NHIP187</v>
          </cell>
          <cell r="D454" t="str">
            <v>ASHISH KUMAR KASDEKAR</v>
          </cell>
        </row>
        <row r="455">
          <cell r="B455" t="str">
            <v>NHIP187</v>
          </cell>
          <cell r="D455" t="str">
            <v>ARCHANA KASDEKAR</v>
          </cell>
        </row>
        <row r="456">
          <cell r="B456" t="str">
            <v>NHIP187</v>
          </cell>
          <cell r="D456" t="str">
            <v>New Girl Baby of Ashish</v>
          </cell>
        </row>
        <row r="457">
          <cell r="B457" t="str">
            <v>NHIP187</v>
          </cell>
          <cell r="D457" t="str">
            <v>SHADEV BARASKAR</v>
          </cell>
        </row>
        <row r="458">
          <cell r="B458" t="str">
            <v>NHIP188</v>
          </cell>
          <cell r="D458" t="str">
            <v>Bhanu Pratap Singh</v>
          </cell>
        </row>
        <row r="459">
          <cell r="B459" t="str">
            <v>NHIP188</v>
          </cell>
          <cell r="D459" t="str">
            <v>Bhavana</v>
          </cell>
        </row>
        <row r="460">
          <cell r="B460" t="str">
            <v>NHIP188</v>
          </cell>
          <cell r="D460" t="str">
            <v>Shanvi</v>
          </cell>
        </row>
        <row r="461">
          <cell r="B461" t="str">
            <v>NHIP188</v>
          </cell>
          <cell r="D461" t="str">
            <v>Manvi</v>
          </cell>
        </row>
        <row r="462">
          <cell r="B462" t="str">
            <v>NHIP188</v>
          </cell>
          <cell r="D462" t="str">
            <v>Munni Devi</v>
          </cell>
        </row>
        <row r="463">
          <cell r="B463" t="str">
            <v>NHIP190</v>
          </cell>
          <cell r="D463" t="str">
            <v>Kuldeep Singh</v>
          </cell>
        </row>
        <row r="464">
          <cell r="B464" t="str">
            <v>NHIP190</v>
          </cell>
          <cell r="D464" t="str">
            <v>Kamal Kanwar</v>
          </cell>
        </row>
        <row r="465">
          <cell r="B465" t="str">
            <v>NHIP190</v>
          </cell>
          <cell r="D465" t="str">
            <v>Anisha Kanwar</v>
          </cell>
        </row>
        <row r="466">
          <cell r="B466" t="str">
            <v>NHIP190</v>
          </cell>
          <cell r="D466" t="str">
            <v>Aryandeep Singh</v>
          </cell>
        </row>
        <row r="467">
          <cell r="B467" t="str">
            <v>NHIP190</v>
          </cell>
          <cell r="D467" t="str">
            <v>Bajrang Singh</v>
          </cell>
        </row>
        <row r="468">
          <cell r="B468" t="str">
            <v>NHIP190</v>
          </cell>
          <cell r="D468" t="str">
            <v>Sushil Kanwar</v>
          </cell>
        </row>
        <row r="469">
          <cell r="B469" t="str">
            <v>NHIP191</v>
          </cell>
          <cell r="D469" t="str">
            <v>Rakesh Kumar</v>
          </cell>
        </row>
        <row r="470">
          <cell r="B470" t="str">
            <v>NHIP191</v>
          </cell>
          <cell r="D470" t="str">
            <v>Salochna</v>
          </cell>
        </row>
        <row r="471">
          <cell r="B471" t="str">
            <v>NHIP191</v>
          </cell>
          <cell r="D471" t="str">
            <v>Yash Singh Saini</v>
          </cell>
        </row>
        <row r="472">
          <cell r="B472" t="str">
            <v>NHIP191</v>
          </cell>
          <cell r="D472" t="str">
            <v>Bhano</v>
          </cell>
        </row>
        <row r="473">
          <cell r="B473" t="str">
            <v>NHIP192</v>
          </cell>
          <cell r="D473" t="str">
            <v>PRAVEEN KUMAR MEENA</v>
          </cell>
        </row>
        <row r="474">
          <cell r="B474" t="str">
            <v>NHIP192</v>
          </cell>
          <cell r="D474" t="str">
            <v>REWATI RANAN MEENA</v>
          </cell>
        </row>
        <row r="475">
          <cell r="B475" t="str">
            <v>NHIP192</v>
          </cell>
          <cell r="D475" t="str">
            <v>KAMLA DEVI MEENA</v>
          </cell>
        </row>
        <row r="476">
          <cell r="B476" t="str">
            <v>NHIP193</v>
          </cell>
          <cell r="D476" t="str">
            <v>Srivastava Manishkumar R</v>
          </cell>
        </row>
        <row r="477">
          <cell r="B477" t="str">
            <v>NHIP193</v>
          </cell>
          <cell r="D477" t="str">
            <v>Komal Srivastava</v>
          </cell>
        </row>
        <row r="478">
          <cell r="B478" t="str">
            <v>NHIP193</v>
          </cell>
          <cell r="D478" t="str">
            <v>Vidhi Srivastva</v>
          </cell>
        </row>
        <row r="479">
          <cell r="B479" t="str">
            <v>NHIP193</v>
          </cell>
          <cell r="D479" t="str">
            <v>Atman Srivastava</v>
          </cell>
        </row>
        <row r="480">
          <cell r="B480" t="str">
            <v>NHIP194</v>
          </cell>
          <cell r="D480" t="str">
            <v>ABHIJEET KUMAR GULSON</v>
          </cell>
        </row>
        <row r="481">
          <cell r="B481" t="str">
            <v>NHIP194</v>
          </cell>
          <cell r="D481" t="str">
            <v>KHUSHBU KUMARI</v>
          </cell>
        </row>
        <row r="482">
          <cell r="B482" t="str">
            <v>NHIP194</v>
          </cell>
          <cell r="D482" t="str">
            <v>AMISH RAJ</v>
          </cell>
        </row>
        <row r="483">
          <cell r="B483" t="str">
            <v>NHIP194</v>
          </cell>
          <cell r="D483" t="str">
            <v>KAMLESH KUMAR</v>
          </cell>
        </row>
        <row r="484">
          <cell r="B484" t="str">
            <v>NHIP194</v>
          </cell>
          <cell r="D484" t="str">
            <v>RICHA KUMARI</v>
          </cell>
        </row>
        <row r="485">
          <cell r="B485" t="str">
            <v>NHIP196</v>
          </cell>
          <cell r="D485" t="str">
            <v>ANJALI DUTTA</v>
          </cell>
        </row>
        <row r="486">
          <cell r="B486" t="str">
            <v>NHIP196</v>
          </cell>
          <cell r="D486" t="str">
            <v>SANGEETA DUTTA</v>
          </cell>
        </row>
        <row r="487">
          <cell r="B487" t="str">
            <v>NHIP197</v>
          </cell>
          <cell r="D487" t="str">
            <v>Neeraj Paliwal</v>
          </cell>
        </row>
        <row r="488">
          <cell r="B488" t="str">
            <v>NHIP197</v>
          </cell>
          <cell r="D488" t="str">
            <v>Kalpana Purohit</v>
          </cell>
        </row>
        <row r="489">
          <cell r="B489" t="str">
            <v>NHIP197</v>
          </cell>
          <cell r="D489" t="str">
            <v>Chetravi Paliwal</v>
          </cell>
        </row>
        <row r="490">
          <cell r="B490" t="str">
            <v>NHIP197</v>
          </cell>
          <cell r="D490" t="str">
            <v>Shankar Paliwal</v>
          </cell>
        </row>
        <row r="491">
          <cell r="B491" t="str">
            <v>NHIP197</v>
          </cell>
          <cell r="D491" t="str">
            <v>Dev Kunwar Paliwal</v>
          </cell>
        </row>
        <row r="492">
          <cell r="B492" t="str">
            <v>NHIP198</v>
          </cell>
          <cell r="D492" t="str">
            <v>Kunal Diliprao Nandanwar</v>
          </cell>
        </row>
        <row r="493">
          <cell r="B493" t="str">
            <v>NHIP198</v>
          </cell>
          <cell r="D493" t="str">
            <v>Rashmi K. Nandanwar</v>
          </cell>
        </row>
        <row r="494">
          <cell r="B494" t="str">
            <v>NHIP198</v>
          </cell>
          <cell r="D494" t="str">
            <v>Dilip Ganpatrao Nandanwar</v>
          </cell>
        </row>
        <row r="495">
          <cell r="B495" t="str">
            <v>NHIP198</v>
          </cell>
          <cell r="D495" t="str">
            <v>Vanita Diliprao Nandanwar</v>
          </cell>
        </row>
        <row r="496">
          <cell r="B496" t="str">
            <v>NHIP199</v>
          </cell>
          <cell r="D496" t="str">
            <v>Kamlesh Kumar Sahu</v>
          </cell>
        </row>
        <row r="497">
          <cell r="B497" t="str">
            <v>NHIP199</v>
          </cell>
          <cell r="D497" t="str">
            <v>Rajeshwari Sahu</v>
          </cell>
        </row>
        <row r="498">
          <cell r="B498" t="str">
            <v>NHIP199</v>
          </cell>
          <cell r="D498" t="str">
            <v>Himanshu Sahu</v>
          </cell>
        </row>
        <row r="499">
          <cell r="B499" t="str">
            <v>NHIP199</v>
          </cell>
          <cell r="D499" t="str">
            <v>Nishant Sahu</v>
          </cell>
        </row>
        <row r="500">
          <cell r="B500" t="str">
            <v>NHIP199</v>
          </cell>
          <cell r="D500" t="str">
            <v>Agarobai Sahu</v>
          </cell>
        </row>
        <row r="501">
          <cell r="B501" t="str">
            <v>NHIP201</v>
          </cell>
          <cell r="D501" t="str">
            <v>Antima Jain</v>
          </cell>
        </row>
        <row r="502">
          <cell r="B502" t="str">
            <v>NHIP201</v>
          </cell>
          <cell r="D502" t="str">
            <v>Permesh</v>
          </cell>
        </row>
        <row r="503">
          <cell r="B503" t="str">
            <v>NHIP201</v>
          </cell>
          <cell r="D503" t="str">
            <v>Aadvik</v>
          </cell>
        </row>
        <row r="504">
          <cell r="B504" t="str">
            <v>NHIP201</v>
          </cell>
          <cell r="D504" t="str">
            <v>Ramesh Kumar</v>
          </cell>
        </row>
        <row r="505">
          <cell r="B505" t="str">
            <v>NHIP201</v>
          </cell>
          <cell r="D505" t="str">
            <v>Veena</v>
          </cell>
        </row>
        <row r="506">
          <cell r="B506" t="str">
            <v>NHIP202</v>
          </cell>
          <cell r="D506" t="str">
            <v>PODILI GOPALA KRISHNA</v>
          </cell>
        </row>
        <row r="507">
          <cell r="B507" t="str">
            <v>NHIP202</v>
          </cell>
          <cell r="D507" t="str">
            <v>JYOTHI MARY D</v>
          </cell>
        </row>
        <row r="508">
          <cell r="B508" t="str">
            <v>NHIP202</v>
          </cell>
          <cell r="D508" t="str">
            <v>Podili Pranavi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mployeeDetails"/>
    </sheetNames>
    <sheetDataSet>
      <sheetData sheetId="0">
        <row r="1">
          <cell r="B1" t="str">
            <v>Emp Code</v>
          </cell>
          <cell r="C1" t="str">
            <v>Name</v>
          </cell>
        </row>
        <row r="2">
          <cell r="B2" t="str">
            <v>NHIM002</v>
          </cell>
          <cell r="C2" t="str">
            <v>Gunjan Singh</v>
          </cell>
        </row>
        <row r="3">
          <cell r="B3" t="str">
            <v>NHIM003</v>
          </cell>
          <cell r="C3" t="str">
            <v>Rajesh Kumar Singh</v>
          </cell>
        </row>
        <row r="4">
          <cell r="B4" t="str">
            <v>NHIM004</v>
          </cell>
          <cell r="C4" t="str">
            <v>Mathew George</v>
          </cell>
        </row>
        <row r="5">
          <cell r="B5" t="str">
            <v>NHIM011</v>
          </cell>
          <cell r="C5" t="str">
            <v>Sudhanshu Shukla</v>
          </cell>
        </row>
        <row r="6">
          <cell r="B6" t="str">
            <v>NHIP004</v>
          </cell>
          <cell r="C6" t="str">
            <v>Ravi Kant Vij</v>
          </cell>
        </row>
        <row r="7">
          <cell r="B7" t="str">
            <v>NHIP005</v>
          </cell>
          <cell r="C7" t="str">
            <v>Gaurav Mishra</v>
          </cell>
        </row>
        <row r="8">
          <cell r="B8" t="str">
            <v>NHIP009</v>
          </cell>
          <cell r="C8" t="str">
            <v>Shailendrasinh Rajput</v>
          </cell>
        </row>
        <row r="9">
          <cell r="B9" t="str">
            <v>NEPP046</v>
          </cell>
          <cell r="C9" t="str">
            <v>Deepak Singh</v>
          </cell>
        </row>
        <row r="10">
          <cell r="B10" t="str">
            <v>NEPP044</v>
          </cell>
          <cell r="C10" t="str">
            <v>Malaya Kumar Adhya</v>
          </cell>
        </row>
        <row r="11">
          <cell r="B11" t="str">
            <v>NHIP017</v>
          </cell>
          <cell r="C11" t="str">
            <v>Anil Harshadrai Rajguru</v>
          </cell>
        </row>
        <row r="12">
          <cell r="B12" t="str">
            <v>NHIM014</v>
          </cell>
          <cell r="C12" t="str">
            <v>Mayank Grover</v>
          </cell>
        </row>
        <row r="13">
          <cell r="B13" t="str">
            <v>NHIP018</v>
          </cell>
          <cell r="C13" t="str">
            <v>Jatindra  Nath Khadanga</v>
          </cell>
        </row>
        <row r="14">
          <cell r="B14" t="str">
            <v>NEPP045</v>
          </cell>
          <cell r="C14" t="str">
            <v>Nitesh Kumar Singh</v>
          </cell>
        </row>
        <row r="15">
          <cell r="B15" t="str">
            <v>NHIM015</v>
          </cell>
          <cell r="C15" t="str">
            <v>Sunil Kumar</v>
          </cell>
        </row>
        <row r="16">
          <cell r="B16" t="str">
            <v>NEPP011</v>
          </cell>
          <cell r="C16" t="str">
            <v>Arvind Kumar Mishra</v>
          </cell>
        </row>
        <row r="17">
          <cell r="B17" t="str">
            <v>NHIP028</v>
          </cell>
          <cell r="C17" t="str">
            <v>Malkeet Singh</v>
          </cell>
        </row>
        <row r="18">
          <cell r="B18" t="str">
            <v>NEPP064</v>
          </cell>
          <cell r="C18" t="str">
            <v>Saiyad Irfan Ahamad</v>
          </cell>
        </row>
        <row r="19">
          <cell r="B19" t="str">
            <v>NHIP030</v>
          </cell>
          <cell r="C19" t="str">
            <v>Sanjeev Kumar Sharma</v>
          </cell>
        </row>
        <row r="20">
          <cell r="B20" t="str">
            <v>NEPP076</v>
          </cell>
          <cell r="C20" t="str">
            <v>Ashish Singh Bhadoriya</v>
          </cell>
        </row>
        <row r="21">
          <cell r="B21" t="str">
            <v>NHIP036</v>
          </cell>
          <cell r="C21" t="str">
            <v>Dharmendra Kumar Meel</v>
          </cell>
        </row>
        <row r="22">
          <cell r="B22" t="str">
            <v>NHIP038</v>
          </cell>
          <cell r="C22" t="str">
            <v>Iqbal Singh Rathore</v>
          </cell>
        </row>
        <row r="23">
          <cell r="B23" t="str">
            <v>NHIP035</v>
          </cell>
          <cell r="C23" t="str">
            <v>Shashank Gupta</v>
          </cell>
        </row>
        <row r="24">
          <cell r="B24" t="str">
            <v>NHIP034</v>
          </cell>
          <cell r="C24" t="str">
            <v>Vinay Jindal</v>
          </cell>
        </row>
        <row r="25">
          <cell r="B25" t="str">
            <v>NEPP024</v>
          </cell>
          <cell r="C25" t="str">
            <v>Parimal Kundu</v>
          </cell>
        </row>
        <row r="26">
          <cell r="B26" t="str">
            <v>NHIP041</v>
          </cell>
          <cell r="C26" t="str">
            <v>Vinay Barua</v>
          </cell>
        </row>
        <row r="27">
          <cell r="B27" t="str">
            <v>NHIP042</v>
          </cell>
          <cell r="C27" t="str">
            <v>Aditya Pratap Singh</v>
          </cell>
        </row>
        <row r="28">
          <cell r="B28" t="str">
            <v>NHIP043</v>
          </cell>
          <cell r="C28" t="str">
            <v>Roshan Lal</v>
          </cell>
        </row>
        <row r="29">
          <cell r="B29" t="str">
            <v>NHIP044</v>
          </cell>
          <cell r="C29" t="str">
            <v>Girja Shankar Gupta</v>
          </cell>
        </row>
        <row r="30">
          <cell r="B30" t="str">
            <v>NEPP023</v>
          </cell>
          <cell r="C30" t="str">
            <v>Ankesh Kumar</v>
          </cell>
        </row>
        <row r="31">
          <cell r="B31" t="str">
            <v>NHIP047</v>
          </cell>
          <cell r="C31" t="str">
            <v>Upendra Kumar Pandey</v>
          </cell>
        </row>
        <row r="32">
          <cell r="B32" t="str">
            <v>NHIP049</v>
          </cell>
          <cell r="C32" t="str">
            <v>Naveen Kumar</v>
          </cell>
        </row>
        <row r="33">
          <cell r="B33" t="str">
            <v>NHIP051</v>
          </cell>
          <cell r="C33" t="str">
            <v>Ranjay Singh</v>
          </cell>
        </row>
        <row r="34">
          <cell r="B34" t="str">
            <v>NHIP050</v>
          </cell>
          <cell r="C34" t="str">
            <v>Sarthak Sharma</v>
          </cell>
        </row>
        <row r="35">
          <cell r="B35" t="str">
            <v>NHIP054</v>
          </cell>
          <cell r="C35" t="str">
            <v>Soumya Singh</v>
          </cell>
        </row>
        <row r="36">
          <cell r="B36" t="str">
            <v>NHIP055</v>
          </cell>
          <cell r="C36" t="str">
            <v>Ankit Bhardwaj</v>
          </cell>
        </row>
        <row r="37">
          <cell r="B37" t="str">
            <v>NHIP057</v>
          </cell>
          <cell r="C37" t="str">
            <v>Rupali Vikram Negi</v>
          </cell>
        </row>
        <row r="38">
          <cell r="B38" t="str">
            <v>NHIP058</v>
          </cell>
          <cell r="C38" t="str">
            <v>Amit Kumar Das</v>
          </cell>
        </row>
        <row r="39">
          <cell r="B39" t="str">
            <v>NHIP060</v>
          </cell>
          <cell r="C39" t="str">
            <v>Jyoti Singh Baghel</v>
          </cell>
        </row>
        <row r="40">
          <cell r="B40" t="str">
            <v>NHIP064</v>
          </cell>
          <cell r="C40" t="str">
            <v>Mahesh Yadav</v>
          </cell>
        </row>
        <row r="41">
          <cell r="B41" t="str">
            <v>NHIP065</v>
          </cell>
          <cell r="C41" t="str">
            <v xml:space="preserve">Arun Sharma </v>
          </cell>
        </row>
        <row r="42">
          <cell r="B42" t="str">
            <v>NHIP066</v>
          </cell>
          <cell r="C42" t="str">
            <v>Deepak Sharma</v>
          </cell>
        </row>
        <row r="43">
          <cell r="B43" t="str">
            <v>NHIP067</v>
          </cell>
          <cell r="C43" t="str">
            <v>Naveen Kumar Vashistha</v>
          </cell>
        </row>
        <row r="44">
          <cell r="B44" t="str">
            <v>NHIP068</v>
          </cell>
          <cell r="C44" t="str">
            <v>Sameer Khan</v>
          </cell>
        </row>
        <row r="45">
          <cell r="B45" t="str">
            <v>NHIP070</v>
          </cell>
          <cell r="C45" t="str">
            <v>Jai Chopra</v>
          </cell>
        </row>
        <row r="46">
          <cell r="B46" t="str">
            <v>NHIP072</v>
          </cell>
          <cell r="C46" t="str">
            <v>Rabindra Mohan Das</v>
          </cell>
        </row>
        <row r="47">
          <cell r="B47" t="str">
            <v>NHIP077</v>
          </cell>
          <cell r="C47" t="str">
            <v>Shreejit Nair</v>
          </cell>
        </row>
        <row r="48">
          <cell r="B48" t="str">
            <v>NHIP080</v>
          </cell>
          <cell r="C48" t="str">
            <v>Devansh Vivek Kishore</v>
          </cell>
        </row>
        <row r="49">
          <cell r="B49" t="str">
            <v>NHIP082</v>
          </cell>
          <cell r="C49" t="str">
            <v>Mohak Mehta</v>
          </cell>
        </row>
        <row r="50">
          <cell r="B50" t="str">
            <v>NHIP084</v>
          </cell>
          <cell r="C50" t="str">
            <v>Nitish Bahuguna</v>
          </cell>
        </row>
        <row r="51">
          <cell r="B51" t="str">
            <v>NHIP086</v>
          </cell>
          <cell r="C51" t="str">
            <v>Dinesh Bakaram Allewar</v>
          </cell>
        </row>
        <row r="52">
          <cell r="B52" t="str">
            <v>NHIP085</v>
          </cell>
          <cell r="C52" t="str">
            <v>Santosh siddagouda Patil</v>
          </cell>
        </row>
        <row r="53">
          <cell r="B53" t="str">
            <v>NHIP092</v>
          </cell>
          <cell r="C53" t="str">
            <v>Ritika Chhabra</v>
          </cell>
        </row>
        <row r="54">
          <cell r="B54" t="str">
            <v>NHIP091</v>
          </cell>
          <cell r="C54" t="str">
            <v>Sweta Singh</v>
          </cell>
        </row>
        <row r="55">
          <cell r="B55" t="str">
            <v>NHIP093</v>
          </cell>
          <cell r="C55" t="str">
            <v>Arif Shakoor</v>
          </cell>
        </row>
        <row r="56">
          <cell r="B56" t="str">
            <v>NHIP098</v>
          </cell>
          <cell r="C56" t="str">
            <v>Praveen Kumar Sharma</v>
          </cell>
        </row>
        <row r="57">
          <cell r="B57" t="str">
            <v>NHIP100</v>
          </cell>
          <cell r="C57" t="str">
            <v>Sivasubramaniam Saravanan</v>
          </cell>
        </row>
        <row r="58">
          <cell r="B58" t="str">
            <v>NHIP101</v>
          </cell>
          <cell r="C58" t="str">
            <v>Priyabrata Ghosh</v>
          </cell>
        </row>
        <row r="59">
          <cell r="B59" t="str">
            <v>NHIP103</v>
          </cell>
          <cell r="C59" t="str">
            <v>Lathiya Nikunj Devjibhai</v>
          </cell>
        </row>
        <row r="60">
          <cell r="B60" t="str">
            <v>NHIP107</v>
          </cell>
          <cell r="C60" t="str">
            <v>Padam Singh</v>
          </cell>
        </row>
        <row r="61">
          <cell r="B61" t="str">
            <v>NHIP109</v>
          </cell>
          <cell r="C61" t="str">
            <v>Gosai Khantilgiri</v>
          </cell>
        </row>
        <row r="62">
          <cell r="B62" t="str">
            <v>NHIP111</v>
          </cell>
          <cell r="C62" t="str">
            <v>Neeraj Khadka</v>
          </cell>
        </row>
        <row r="63">
          <cell r="B63" t="str">
            <v>NHIP112</v>
          </cell>
          <cell r="C63" t="str">
            <v>Dinesh Dhondu Bhamre</v>
          </cell>
        </row>
        <row r="64">
          <cell r="B64" t="str">
            <v>NHIP114</v>
          </cell>
          <cell r="C64" t="str">
            <v>Akshay Manoharrao Mhatarmare</v>
          </cell>
        </row>
        <row r="65">
          <cell r="B65" t="str">
            <v>NHIP113</v>
          </cell>
          <cell r="C65" t="str">
            <v>Sandeep Bhadana</v>
          </cell>
        </row>
        <row r="66">
          <cell r="B66" t="str">
            <v>NHIP116</v>
          </cell>
          <cell r="C66" t="str">
            <v>Satyam Mishra</v>
          </cell>
        </row>
        <row r="67">
          <cell r="B67" t="str">
            <v>NEPP043</v>
          </cell>
          <cell r="C67" t="str">
            <v>Ankit Kumar</v>
          </cell>
        </row>
        <row r="68">
          <cell r="B68" t="str">
            <v>NHIP119</v>
          </cell>
          <cell r="C68" t="str">
            <v xml:space="preserve">Ratan Singh </v>
          </cell>
        </row>
        <row r="69">
          <cell r="B69" t="str">
            <v>NHIP121</v>
          </cell>
          <cell r="C69" t="str">
            <v>Sandeep Khosa</v>
          </cell>
        </row>
        <row r="70">
          <cell r="B70" t="str">
            <v>NHIP122</v>
          </cell>
          <cell r="C70" t="str">
            <v xml:space="preserve">Deepak Kumar </v>
          </cell>
        </row>
        <row r="71">
          <cell r="B71" t="str">
            <v>NEPP002</v>
          </cell>
          <cell r="C71" t="str">
            <v>Manjit Yadav</v>
          </cell>
        </row>
        <row r="72">
          <cell r="B72" t="str">
            <v>NHIP135</v>
          </cell>
          <cell r="C72" t="str">
            <v>Sunil Kumar Shukla</v>
          </cell>
        </row>
        <row r="73">
          <cell r="B73" t="str">
            <v>NHIP128</v>
          </cell>
          <cell r="C73" t="str">
            <v>Ishwar Lal Sharma</v>
          </cell>
        </row>
        <row r="74">
          <cell r="B74" t="str">
            <v>NHIP126</v>
          </cell>
          <cell r="C74" t="str">
            <v>Prabhat Kumar Thakur</v>
          </cell>
        </row>
        <row r="75">
          <cell r="B75" t="str">
            <v>NHIP154</v>
          </cell>
          <cell r="C75" t="str">
            <v>Rajpal Singh Rajput</v>
          </cell>
        </row>
        <row r="76">
          <cell r="B76" t="str">
            <v>NEPP010</v>
          </cell>
          <cell r="C76" t="str">
            <v>Prathvi Rathi</v>
          </cell>
        </row>
        <row r="77">
          <cell r="B77" t="str">
            <v>NHIP130</v>
          </cell>
          <cell r="C77" t="str">
            <v>Aditi</v>
          </cell>
        </row>
        <row r="78">
          <cell r="B78" t="str">
            <v>NHIP157</v>
          </cell>
          <cell r="C78" t="str">
            <v>Shivsagar Upadhyay</v>
          </cell>
        </row>
        <row r="79">
          <cell r="B79" t="str">
            <v>NEPP013</v>
          </cell>
          <cell r="C79" t="str">
            <v>Veeresh U</v>
          </cell>
        </row>
        <row r="80">
          <cell r="B80" t="str">
            <v>NEPP015</v>
          </cell>
          <cell r="C80" t="str">
            <v>Ravinder Kumar</v>
          </cell>
        </row>
        <row r="81">
          <cell r="B81" t="str">
            <v>NEPP016</v>
          </cell>
          <cell r="C81" t="str">
            <v>Veeramanikandan G</v>
          </cell>
        </row>
        <row r="82">
          <cell r="B82" t="str">
            <v>NEPP017</v>
          </cell>
          <cell r="C82" t="str">
            <v>Suresh Sankar Narayanan</v>
          </cell>
        </row>
        <row r="83">
          <cell r="B83" t="str">
            <v>NHIP132</v>
          </cell>
          <cell r="C83" t="str">
            <v>Nikita Gupta</v>
          </cell>
        </row>
        <row r="84">
          <cell r="B84" t="str">
            <v>NEPP019</v>
          </cell>
          <cell r="C84" t="str">
            <v>Priya Ranjan Giri</v>
          </cell>
        </row>
        <row r="85">
          <cell r="B85" t="str">
            <v>NHIP133</v>
          </cell>
          <cell r="C85" t="str">
            <v>Neeraj Ramyani</v>
          </cell>
        </row>
        <row r="86">
          <cell r="B86" t="str">
            <v>NEPP021</v>
          </cell>
          <cell r="C86" t="str">
            <v>Sanjay Kumar Mishra</v>
          </cell>
        </row>
        <row r="87">
          <cell r="B87" t="str">
            <v>NHIP137</v>
          </cell>
          <cell r="C87" t="str">
            <v>Dhananjay Pathak</v>
          </cell>
        </row>
        <row r="88">
          <cell r="B88" t="str">
            <v>NHIP138</v>
          </cell>
          <cell r="C88" t="str">
            <v>Kishan Kumar</v>
          </cell>
        </row>
        <row r="89">
          <cell r="B89" t="str">
            <v>NEPP026</v>
          </cell>
          <cell r="C89" t="str">
            <v>Rachit Agarwal</v>
          </cell>
        </row>
        <row r="90">
          <cell r="B90" t="str">
            <v>NHIP139</v>
          </cell>
          <cell r="C90" t="str">
            <v>Bipin Mevada</v>
          </cell>
        </row>
        <row r="91">
          <cell r="B91" t="str">
            <v>NHIP142</v>
          </cell>
          <cell r="C91" t="str">
            <v>Mehulkumar Jivrambhai Parmar</v>
          </cell>
        </row>
        <row r="92">
          <cell r="B92" t="str">
            <v>NEPP029</v>
          </cell>
          <cell r="C92" t="str">
            <v>Abinash Kumar</v>
          </cell>
        </row>
        <row r="93">
          <cell r="B93" t="str">
            <v>NEPP028</v>
          </cell>
          <cell r="C93" t="str">
            <v>C Kesavareddy</v>
          </cell>
        </row>
        <row r="94">
          <cell r="B94" t="str">
            <v>NEPP035</v>
          </cell>
          <cell r="C94" t="str">
            <v>Dinkar.</v>
          </cell>
        </row>
        <row r="95">
          <cell r="B95" t="str">
            <v>NEPP040</v>
          </cell>
          <cell r="C95" t="str">
            <v>Hemant Kumar Rajput</v>
          </cell>
        </row>
        <row r="96">
          <cell r="B96" t="str">
            <v>NEPP039</v>
          </cell>
          <cell r="C96" t="str">
            <v>Ishwar Chandra Patra</v>
          </cell>
        </row>
        <row r="97">
          <cell r="B97" t="str">
            <v>NEPP038</v>
          </cell>
          <cell r="C97" t="str">
            <v>Sanjiv Kumar Singh</v>
          </cell>
        </row>
        <row r="98">
          <cell r="B98" t="str">
            <v>NHIP143</v>
          </cell>
          <cell r="C98" t="str">
            <v>Uday Yarlapati</v>
          </cell>
        </row>
        <row r="99">
          <cell r="B99" t="str">
            <v>NHIP144</v>
          </cell>
          <cell r="C99" t="str">
            <v>Idurasali</v>
          </cell>
        </row>
        <row r="100">
          <cell r="B100" t="str">
            <v>NEPP048</v>
          </cell>
          <cell r="C100" t="str">
            <v>Rabi Ranjan Dubey</v>
          </cell>
        </row>
        <row r="101">
          <cell r="B101" t="str">
            <v>NEPP050</v>
          </cell>
          <cell r="C101" t="str">
            <v>Swapan Halder</v>
          </cell>
        </row>
        <row r="102">
          <cell r="B102" t="str">
            <v>NEPP052</v>
          </cell>
          <cell r="C102" t="str">
            <v>Mukesh Kumar Gupta</v>
          </cell>
        </row>
        <row r="103">
          <cell r="B103" t="str">
            <v>NEPP051</v>
          </cell>
          <cell r="C103" t="str">
            <v>Rishpa Manger</v>
          </cell>
        </row>
        <row r="104">
          <cell r="B104" t="str">
            <v>NEPP054</v>
          </cell>
          <cell r="C104" t="str">
            <v>Matam Santhosh Kumar</v>
          </cell>
        </row>
        <row r="105">
          <cell r="B105" t="str">
            <v>NHIP145</v>
          </cell>
          <cell r="C105" t="str">
            <v>Harisingh Deora</v>
          </cell>
        </row>
        <row r="106">
          <cell r="B106" t="str">
            <v>NHIP146</v>
          </cell>
          <cell r="C106" t="str">
            <v>Payal Grover</v>
          </cell>
        </row>
        <row r="107">
          <cell r="B107" t="str">
            <v>NHIP147</v>
          </cell>
          <cell r="C107" t="str">
            <v>Rohit Kumar</v>
          </cell>
        </row>
        <row r="108">
          <cell r="B108" t="str">
            <v>NEPP059</v>
          </cell>
          <cell r="C108" t="str">
            <v>Soneswar Daimary</v>
          </cell>
        </row>
        <row r="109">
          <cell r="B109" t="str">
            <v>NEPP061</v>
          </cell>
          <cell r="C109" t="str">
            <v>Krishna Medhi</v>
          </cell>
        </row>
        <row r="110">
          <cell r="B110" t="str">
            <v>NHIP148</v>
          </cell>
          <cell r="C110" t="str">
            <v>Amit Kumar Srivastava</v>
          </cell>
        </row>
        <row r="111">
          <cell r="B111" t="str">
            <v>NHIP149</v>
          </cell>
          <cell r="C111" t="str">
            <v>Kaushal Kishore Mishra</v>
          </cell>
        </row>
        <row r="112">
          <cell r="B112" t="str">
            <v>NEPP063</v>
          </cell>
          <cell r="C112" t="str">
            <v>Anil Kumar Prasad</v>
          </cell>
        </row>
        <row r="113">
          <cell r="B113" t="str">
            <v>NHIP150</v>
          </cell>
          <cell r="C113" t="str">
            <v>Vijay Kumar</v>
          </cell>
        </row>
        <row r="114">
          <cell r="B114" t="str">
            <v>NEPP065</v>
          </cell>
          <cell r="C114" t="str">
            <v>Kundan Kumar Gautam</v>
          </cell>
        </row>
        <row r="115">
          <cell r="B115" t="str">
            <v>NEPP066</v>
          </cell>
          <cell r="C115" t="str">
            <v>Rahul Singh Thakur</v>
          </cell>
        </row>
        <row r="116">
          <cell r="B116" t="str">
            <v>NHIP151</v>
          </cell>
          <cell r="C116" t="str">
            <v>Rahul Singh</v>
          </cell>
        </row>
        <row r="117">
          <cell r="B117" t="str">
            <v>NHIP153</v>
          </cell>
          <cell r="C117" t="str">
            <v>Bharath L</v>
          </cell>
        </row>
        <row r="118">
          <cell r="B118" t="str">
            <v>NEPP074</v>
          </cell>
          <cell r="C118" t="str">
            <v>Saurabh Kumar Rai</v>
          </cell>
        </row>
        <row r="119">
          <cell r="B119" t="str">
            <v>NEPP077</v>
          </cell>
          <cell r="C119" t="str">
            <v>Renu Sharma</v>
          </cell>
        </row>
        <row r="120">
          <cell r="B120" t="str">
            <v>NEPP078</v>
          </cell>
          <cell r="C120" t="str">
            <v>Raju Kumar Bala</v>
          </cell>
        </row>
        <row r="121">
          <cell r="B121" t="str">
            <v>NHIP159</v>
          </cell>
          <cell r="C121" t="str">
            <v>Virat Manav</v>
          </cell>
        </row>
        <row r="122">
          <cell r="B122" t="str">
            <v>NEPP081</v>
          </cell>
          <cell r="C122" t="str">
            <v>Avinish Kumar</v>
          </cell>
        </row>
        <row r="123">
          <cell r="B123" t="str">
            <v>NEPP080</v>
          </cell>
          <cell r="C123" t="str">
            <v>Ayush  Saluja</v>
          </cell>
        </row>
        <row r="124">
          <cell r="B124" t="str">
            <v>NEPP082</v>
          </cell>
          <cell r="C124" t="str">
            <v>Raj Kumar Singh</v>
          </cell>
        </row>
        <row r="125">
          <cell r="B125" t="str">
            <v>NHIP160</v>
          </cell>
          <cell r="C125" t="str">
            <v>Ashish Shankar Gupta</v>
          </cell>
        </row>
        <row r="126">
          <cell r="B126" t="str">
            <v>NHIP161</v>
          </cell>
          <cell r="C126" t="str">
            <v>Sikander Gupta</v>
          </cell>
        </row>
        <row r="127">
          <cell r="B127" t="str">
            <v>NHIP162</v>
          </cell>
          <cell r="C127" t="str">
            <v>Prakash Chandra Joshi</v>
          </cell>
        </row>
        <row r="128">
          <cell r="B128" t="str">
            <v>NHIP163</v>
          </cell>
          <cell r="C128" t="str">
            <v>Rithis Senthil</v>
          </cell>
        </row>
        <row r="129">
          <cell r="B129" t="str">
            <v>NEPP087</v>
          </cell>
          <cell r="C129" t="str">
            <v>Harsh Relhan</v>
          </cell>
        </row>
        <row r="130">
          <cell r="B130" t="str">
            <v>NEPP089</v>
          </cell>
          <cell r="C130" t="str">
            <v>Manish Verma</v>
          </cell>
        </row>
        <row r="131">
          <cell r="B131" t="str">
            <v>NHIP164</v>
          </cell>
          <cell r="C131" t="str">
            <v>Manish Singh Rautela</v>
          </cell>
        </row>
        <row r="132">
          <cell r="B132" t="str">
            <v>NHIM017</v>
          </cell>
          <cell r="C132" t="str">
            <v>Deepak Kumar Panda</v>
          </cell>
        </row>
        <row r="133">
          <cell r="B133" t="str">
            <v>NEPP091</v>
          </cell>
          <cell r="C133" t="str">
            <v>Rupak Ghosh</v>
          </cell>
        </row>
        <row r="134">
          <cell r="B134" t="str">
            <v>NEPP092</v>
          </cell>
          <cell r="C134" t="str">
            <v>Jaspal Singh Sendhav</v>
          </cell>
        </row>
        <row r="135">
          <cell r="B135" t="str">
            <v>NHIP165</v>
          </cell>
          <cell r="C135" t="str">
            <v>Anand Singh</v>
          </cell>
        </row>
        <row r="136">
          <cell r="B136" t="str">
            <v>NEPP093</v>
          </cell>
          <cell r="C136" t="str">
            <v>Sonu Kumar</v>
          </cell>
        </row>
        <row r="137">
          <cell r="B137" t="str">
            <v>NEPP094</v>
          </cell>
          <cell r="C137" t="str">
            <v>Arpit Gupta</v>
          </cell>
        </row>
        <row r="138">
          <cell r="B138" t="str">
            <v>NEPP095</v>
          </cell>
          <cell r="C138" t="str">
            <v>Kuldeep Singh</v>
          </cell>
        </row>
        <row r="139">
          <cell r="B139" t="str">
            <v>NHIP166</v>
          </cell>
          <cell r="C139" t="str">
            <v>Daliya Timmy</v>
          </cell>
        </row>
        <row r="140">
          <cell r="B140" t="str">
            <v>NEPP097</v>
          </cell>
          <cell r="C140" t="str">
            <v>Arpan Kumar Singh</v>
          </cell>
        </row>
        <row r="141">
          <cell r="B141" t="str">
            <v>NEPP099</v>
          </cell>
          <cell r="C141" t="str">
            <v>Gaurav</v>
          </cell>
        </row>
        <row r="142">
          <cell r="B142" t="str">
            <v>NEPP096</v>
          </cell>
          <cell r="C142" t="str">
            <v>Harsh</v>
          </cell>
        </row>
        <row r="143">
          <cell r="B143" t="str">
            <v>NEPP098</v>
          </cell>
          <cell r="C143" t="str">
            <v>Mr Sawan Kerketta</v>
          </cell>
        </row>
        <row r="144">
          <cell r="B144" t="str">
            <v>NEPP100</v>
          </cell>
          <cell r="C144" t="str">
            <v>Rohit Kumar Gupta</v>
          </cell>
        </row>
        <row r="145">
          <cell r="B145" t="str">
            <v>NHIP167</v>
          </cell>
          <cell r="C145" t="str">
            <v>Shailesh Tripathi</v>
          </cell>
        </row>
        <row r="146">
          <cell r="B146" t="str">
            <v>NHIP168</v>
          </cell>
          <cell r="C146" t="str">
            <v>Yogesh Kumar</v>
          </cell>
        </row>
        <row r="147">
          <cell r="B147" t="str">
            <v>NEPP103</v>
          </cell>
          <cell r="C147" t="str">
            <v>Piyush Mukherjee</v>
          </cell>
        </row>
        <row r="148">
          <cell r="B148" t="str">
            <v>NEPP101</v>
          </cell>
          <cell r="C148" t="str">
            <v>Uttam Singh</v>
          </cell>
        </row>
        <row r="149">
          <cell r="B149" t="str">
            <v>NEPP102</v>
          </cell>
          <cell r="C149" t="str">
            <v>Yashwant Singh Yadav</v>
          </cell>
        </row>
        <row r="150">
          <cell r="B150" t="str">
            <v>NEPP105</v>
          </cell>
          <cell r="C150" t="str">
            <v>Deo Narayan Raut</v>
          </cell>
        </row>
        <row r="151">
          <cell r="B151" t="str">
            <v>NEPP104</v>
          </cell>
          <cell r="C151" t="str">
            <v>Pratik Paresh Rathod</v>
          </cell>
        </row>
        <row r="152">
          <cell r="B152" t="str">
            <v>NHIP170</v>
          </cell>
          <cell r="C152" t="str">
            <v>Nikita Ajit Singh</v>
          </cell>
        </row>
        <row r="153">
          <cell r="B153" t="str">
            <v>NSPP001</v>
          </cell>
          <cell r="C153" t="str">
            <v>Shubham Tiwari</v>
          </cell>
        </row>
        <row r="154">
          <cell r="B154" t="str">
            <v>NHIM018</v>
          </cell>
          <cell r="C154" t="str">
            <v>Rakshit Jain</v>
          </cell>
        </row>
        <row r="155">
          <cell r="B155" t="str">
            <v>NSPP003</v>
          </cell>
          <cell r="C155" t="str">
            <v>Deyyam Kishore</v>
          </cell>
        </row>
        <row r="156">
          <cell r="B156" t="str">
            <v>NSPP005</v>
          </cell>
          <cell r="C156" t="str">
            <v>Jaldeep Singh</v>
          </cell>
        </row>
        <row r="157">
          <cell r="B157" t="str">
            <v>NSPP006</v>
          </cell>
          <cell r="C157" t="str">
            <v>Rohit Chandra</v>
          </cell>
        </row>
        <row r="158">
          <cell r="B158" t="str">
            <v>NSPP008</v>
          </cell>
          <cell r="C158" t="str">
            <v>Alok Kumar</v>
          </cell>
        </row>
        <row r="159">
          <cell r="B159" t="str">
            <v>NSPP010</v>
          </cell>
          <cell r="C159" t="str">
            <v>Ajay Mishra</v>
          </cell>
        </row>
        <row r="160">
          <cell r="B160" t="str">
            <v>NSPP009</v>
          </cell>
          <cell r="C160" t="str">
            <v>Bodireddy Pydiraju</v>
          </cell>
        </row>
        <row r="161">
          <cell r="B161" t="str">
            <v>NEPP108</v>
          </cell>
          <cell r="C161" t="str">
            <v>Nripendra Kumar Dubey</v>
          </cell>
        </row>
        <row r="162">
          <cell r="B162" t="str">
            <v>NSPP011</v>
          </cell>
          <cell r="C162" t="str">
            <v>Satendra Singh</v>
          </cell>
        </row>
        <row r="163">
          <cell r="B163" t="str">
            <v>NHIP171</v>
          </cell>
          <cell r="C163" t="str">
            <v>Ashwani Kumar</v>
          </cell>
        </row>
        <row r="164">
          <cell r="B164" t="str">
            <v>NSPP013</v>
          </cell>
          <cell r="C164" t="str">
            <v>Ravella Satish Babu</v>
          </cell>
        </row>
        <row r="165">
          <cell r="B165" t="str">
            <v>NSPP015</v>
          </cell>
          <cell r="C165" t="str">
            <v>Ajeet Singh</v>
          </cell>
        </row>
        <row r="166">
          <cell r="B166" t="str">
            <v>NSPP016</v>
          </cell>
          <cell r="C166" t="str">
            <v>Gursevak</v>
          </cell>
        </row>
        <row r="167">
          <cell r="B167" t="str">
            <v>NHIP172</v>
          </cell>
          <cell r="C167" t="str">
            <v>Nalla Ganesh</v>
          </cell>
        </row>
        <row r="168">
          <cell r="B168" t="str">
            <v>NSPP014</v>
          </cell>
          <cell r="C168" t="str">
            <v>Ramisetty Naveen Kumar</v>
          </cell>
        </row>
        <row r="169">
          <cell r="B169" t="str">
            <v>NSPP017</v>
          </cell>
          <cell r="C169" t="str">
            <v>Anand Kumar Sah</v>
          </cell>
        </row>
        <row r="170">
          <cell r="B170" t="str">
            <v>NSPP018</v>
          </cell>
          <cell r="C170" t="str">
            <v>Kukunuri Subrahmanya Kiran Kumar</v>
          </cell>
        </row>
        <row r="171">
          <cell r="B171" t="str">
            <v>NSPP020</v>
          </cell>
          <cell r="C171" t="str">
            <v>Durga Mohan Sahu</v>
          </cell>
        </row>
        <row r="172">
          <cell r="B172" t="str">
            <v>NSPP021</v>
          </cell>
          <cell r="C172" t="str">
            <v>Nitin</v>
          </cell>
        </row>
        <row r="173">
          <cell r="B173" t="str">
            <v>NHIP173</v>
          </cell>
          <cell r="C173" t="str">
            <v>Rana Amit Kumar Jagdish Chand</v>
          </cell>
        </row>
        <row r="174">
          <cell r="B174" t="str">
            <v>NSPP019</v>
          </cell>
          <cell r="C174" t="str">
            <v>Shubham Mishra</v>
          </cell>
        </row>
        <row r="175">
          <cell r="B175" t="str">
            <v>NSPP022</v>
          </cell>
          <cell r="C175" t="str">
            <v>Avinash Jain</v>
          </cell>
        </row>
        <row r="176">
          <cell r="B176" t="str">
            <v>NSPP023</v>
          </cell>
          <cell r="C176" t="str">
            <v>Prabhat Maity</v>
          </cell>
        </row>
        <row r="177">
          <cell r="B177" t="str">
            <v>NHIP174</v>
          </cell>
          <cell r="C177" t="str">
            <v>Unnam Rajesh</v>
          </cell>
        </row>
        <row r="178">
          <cell r="B178" t="str">
            <v>NSPP024</v>
          </cell>
          <cell r="C178" t="str">
            <v>Uttam Laur</v>
          </cell>
        </row>
        <row r="179">
          <cell r="B179" t="str">
            <v>NHIP175</v>
          </cell>
          <cell r="C179" t="str">
            <v>Vikas</v>
          </cell>
        </row>
        <row r="180">
          <cell r="B180" t="str">
            <v>NHIP176</v>
          </cell>
          <cell r="C180" t="str">
            <v>Sarwar Dhanda</v>
          </cell>
        </row>
        <row r="181">
          <cell r="B181" t="str">
            <v>NSPP026</v>
          </cell>
          <cell r="C181" t="str">
            <v>Samarla Ramesh</v>
          </cell>
        </row>
        <row r="182">
          <cell r="B182" t="str">
            <v>NSPP025</v>
          </cell>
          <cell r="C182" t="str">
            <v>Senthil Kumar Devaraj</v>
          </cell>
        </row>
        <row r="183">
          <cell r="B183" t="str">
            <v>NEPP111</v>
          </cell>
          <cell r="C183" t="str">
            <v>Ranjan Kumar Rai</v>
          </cell>
        </row>
        <row r="184">
          <cell r="B184" t="str">
            <v>NSPP027</v>
          </cell>
          <cell r="C184" t="str">
            <v>Shubham Satish Jadhao</v>
          </cell>
        </row>
        <row r="185">
          <cell r="B185" t="str">
            <v>NSPP028</v>
          </cell>
          <cell r="C185" t="str">
            <v>Griddaluru V.M.B. Krishnachaitanya</v>
          </cell>
        </row>
        <row r="186">
          <cell r="B186" t="str">
            <v>NSPP029</v>
          </cell>
          <cell r="C186" t="str">
            <v>Rahul Agrawal</v>
          </cell>
        </row>
        <row r="187">
          <cell r="B187" t="str">
            <v>NSPP030</v>
          </cell>
          <cell r="C187" t="str">
            <v>Pallav Kumar Jha</v>
          </cell>
        </row>
        <row r="188">
          <cell r="B188" t="str">
            <v>NSPP031</v>
          </cell>
          <cell r="C188" t="str">
            <v>Arjun Singh</v>
          </cell>
        </row>
        <row r="189">
          <cell r="B189" t="str">
            <v>NEPP113</v>
          </cell>
          <cell r="C189" t="str">
            <v>Arun Kumar</v>
          </cell>
        </row>
        <row r="190">
          <cell r="B190" t="str">
            <v>NSPP033</v>
          </cell>
          <cell r="C190" t="str">
            <v>Azad Sharma</v>
          </cell>
        </row>
        <row r="191">
          <cell r="B191" t="str">
            <v>NHIP179</v>
          </cell>
          <cell r="C191" t="str">
            <v>Bhaskar Sinha</v>
          </cell>
        </row>
        <row r="192">
          <cell r="B192" t="str">
            <v>NSPP032</v>
          </cell>
          <cell r="C192" t="str">
            <v>Kasam Khan</v>
          </cell>
        </row>
        <row r="193">
          <cell r="B193" t="str">
            <v>NSPP035</v>
          </cell>
          <cell r="C193" t="str">
            <v>Rohit Chauhan</v>
          </cell>
        </row>
        <row r="194">
          <cell r="B194" t="str">
            <v>NSPP036</v>
          </cell>
          <cell r="C194" t="str">
            <v>Priya Tolani</v>
          </cell>
        </row>
        <row r="195">
          <cell r="B195" t="str">
            <v>NSPP037</v>
          </cell>
          <cell r="C195" t="str">
            <v>Rupesh Omprakash Mishra</v>
          </cell>
        </row>
        <row r="196">
          <cell r="B196" t="str">
            <v>NSPP038</v>
          </cell>
          <cell r="C196" t="str">
            <v>Pulakhandam Manikantha</v>
          </cell>
        </row>
        <row r="197">
          <cell r="B197" t="str">
            <v>NHIP181</v>
          </cell>
          <cell r="C197" t="str">
            <v>Dammavalam Sreedhar</v>
          </cell>
        </row>
        <row r="198">
          <cell r="B198" t="str">
            <v>NSPP039</v>
          </cell>
          <cell r="C198" t="str">
            <v>Andi Mrutyunjaya Rao</v>
          </cell>
        </row>
        <row r="199">
          <cell r="B199" t="str">
            <v>NSPP040</v>
          </cell>
          <cell r="C199" t="str">
            <v>Chundru Veera Venkata krishnarao</v>
          </cell>
        </row>
        <row r="200">
          <cell r="B200" t="str">
            <v>NHIP182</v>
          </cell>
          <cell r="C200" t="str">
            <v>Pankaj Haribhauji Hinge</v>
          </cell>
        </row>
        <row r="201">
          <cell r="B201" t="str">
            <v>NSPP044</v>
          </cell>
          <cell r="C201" t="str">
            <v>Badal Saxena</v>
          </cell>
        </row>
        <row r="202">
          <cell r="B202" t="str">
            <v>NHIP183</v>
          </cell>
          <cell r="C202" t="str">
            <v>Dharmendra Singh</v>
          </cell>
        </row>
        <row r="203">
          <cell r="B203" t="str">
            <v>NSPP043</v>
          </cell>
          <cell r="C203" t="str">
            <v>Gaurav Yadav</v>
          </cell>
        </row>
        <row r="204">
          <cell r="B204" t="str">
            <v>NSPP041</v>
          </cell>
          <cell r="C204" t="str">
            <v>Naresh Kumar Singh</v>
          </cell>
        </row>
        <row r="205">
          <cell r="B205" t="str">
            <v>NSPP042</v>
          </cell>
          <cell r="C205" t="str">
            <v>Nikhila Ranjan Panda</v>
          </cell>
        </row>
        <row r="206">
          <cell r="B206" t="str">
            <v>NEPP114</v>
          </cell>
          <cell r="C206" t="str">
            <v>Shuvam Dutta</v>
          </cell>
        </row>
        <row r="207">
          <cell r="B207" t="str">
            <v>NHIP184</v>
          </cell>
          <cell r="C207" t="str">
            <v>Vikrant Singh</v>
          </cell>
        </row>
        <row r="208">
          <cell r="B208" t="str">
            <v>NSPP045</v>
          </cell>
          <cell r="C208" t="str">
            <v>Smruti Ranjan Malla</v>
          </cell>
        </row>
        <row r="209">
          <cell r="B209" t="str">
            <v>NSPP046</v>
          </cell>
          <cell r="C209" t="str">
            <v>Raghuvir Singh</v>
          </cell>
        </row>
        <row r="210">
          <cell r="B210" t="str">
            <v>NSPP047</v>
          </cell>
          <cell r="C210" t="str">
            <v>Pudi Venkata Santhosh Kumar</v>
          </cell>
        </row>
        <row r="211">
          <cell r="B211" t="str">
            <v>NSPP050</v>
          </cell>
          <cell r="C211" t="str">
            <v>Anjani Kumar</v>
          </cell>
        </row>
        <row r="212">
          <cell r="B212" t="str">
            <v>NSPP048</v>
          </cell>
          <cell r="C212" t="str">
            <v>Ashwani Kumar</v>
          </cell>
        </row>
        <row r="213">
          <cell r="B213" t="str">
            <v>NEPP119</v>
          </cell>
          <cell r="C213" t="str">
            <v>Inglesh Kumar Sharma</v>
          </cell>
        </row>
        <row r="214">
          <cell r="B214" t="str">
            <v>NSPP049</v>
          </cell>
          <cell r="C214" t="str">
            <v>Jallepalli Ravi Babu</v>
          </cell>
        </row>
        <row r="215">
          <cell r="B215" t="str">
            <v>NHIP186</v>
          </cell>
          <cell r="C215" t="str">
            <v>Vimal Kumar</v>
          </cell>
        </row>
        <row r="216">
          <cell r="B216" t="str">
            <v>NSPP051</v>
          </cell>
          <cell r="C216" t="str">
            <v>Manas Ranjan Nayak</v>
          </cell>
        </row>
        <row r="217">
          <cell r="B217" t="str">
            <v>NSPP052</v>
          </cell>
          <cell r="C217" t="str">
            <v>Tejkumar Gopi</v>
          </cell>
        </row>
        <row r="218">
          <cell r="B218" t="str">
            <v>NHIP187</v>
          </cell>
          <cell r="C218" t="str">
            <v>Ashish Kumar Kasdekar</v>
          </cell>
        </row>
        <row r="219">
          <cell r="B219" t="str">
            <v>NHIP188</v>
          </cell>
          <cell r="C219" t="str">
            <v>Bhanu Pratap Singh</v>
          </cell>
        </row>
        <row r="220">
          <cell r="B220" t="str">
            <v>NSPP053</v>
          </cell>
          <cell r="C220" t="str">
            <v>Binayak Dhal</v>
          </cell>
        </row>
        <row r="221">
          <cell r="B221" t="str">
            <v>NEPP120</v>
          </cell>
          <cell r="C221" t="str">
            <v>Kamal Singh Tanwar</v>
          </cell>
        </row>
        <row r="222">
          <cell r="B222" t="str">
            <v>NEPP121</v>
          </cell>
          <cell r="C222" t="str">
            <v>Bal Krishan Dubey</v>
          </cell>
        </row>
        <row r="223">
          <cell r="B223" t="str">
            <v>NEPP123</v>
          </cell>
          <cell r="C223" t="str">
            <v>Kuldeep Mishra</v>
          </cell>
        </row>
        <row r="224">
          <cell r="B224" t="str">
            <v>NEPP122</v>
          </cell>
          <cell r="C224" t="str">
            <v>Siddharth Shankar Dwivedi</v>
          </cell>
        </row>
        <row r="225">
          <cell r="B225" t="str">
            <v>NSPP054</v>
          </cell>
          <cell r="C225" t="str">
            <v>Mudiyur Jithendra Babu</v>
          </cell>
        </row>
        <row r="226">
          <cell r="B226" t="str">
            <v>NHIP190</v>
          </cell>
          <cell r="C226" t="str">
            <v>Kuldeep Singh</v>
          </cell>
        </row>
        <row r="227">
          <cell r="B227" t="str">
            <v>NSPP055</v>
          </cell>
          <cell r="C227" t="str">
            <v>M Santosh Kumar</v>
          </cell>
        </row>
        <row r="228">
          <cell r="B228" t="str">
            <v>NHIP191</v>
          </cell>
          <cell r="C228" t="str">
            <v>Rakesh Kumar</v>
          </cell>
        </row>
        <row r="229">
          <cell r="B229" t="str">
            <v>NSPP056</v>
          </cell>
          <cell r="C229" t="str">
            <v>Shivam Singh Gautam</v>
          </cell>
        </row>
        <row r="230">
          <cell r="B230" t="str">
            <v>NSPP057</v>
          </cell>
          <cell r="C230" t="str">
            <v>Anurag Singh</v>
          </cell>
        </row>
        <row r="231">
          <cell r="B231" t="str">
            <v>NSPP058</v>
          </cell>
          <cell r="C231" t="str">
            <v>Brijesh Singh</v>
          </cell>
        </row>
        <row r="232">
          <cell r="B232" t="str">
            <v>NSPP060</v>
          </cell>
          <cell r="C232" t="str">
            <v>Prem Ballabh Chamoli</v>
          </cell>
        </row>
        <row r="233">
          <cell r="B233" t="str">
            <v>NSPP062</v>
          </cell>
          <cell r="C233" t="str">
            <v>Ravikumar K</v>
          </cell>
        </row>
        <row r="234">
          <cell r="B234" t="str">
            <v>NSPP061</v>
          </cell>
          <cell r="C234" t="str">
            <v>Sandeep Kumar</v>
          </cell>
        </row>
        <row r="235">
          <cell r="B235" t="str">
            <v>NHIM020</v>
          </cell>
          <cell r="C235" t="str">
            <v>Sonu Garg</v>
          </cell>
        </row>
        <row r="236">
          <cell r="B236" t="str">
            <v>NHIP192</v>
          </cell>
          <cell r="C236" t="str">
            <v>Praveen Kumar Meena</v>
          </cell>
        </row>
        <row r="237">
          <cell r="B237" t="str">
            <v>NSPP063</v>
          </cell>
          <cell r="C237" t="str">
            <v>Roshan Dash</v>
          </cell>
        </row>
        <row r="238">
          <cell r="B238" t="str">
            <v>NEPP125</v>
          </cell>
          <cell r="C238" t="str">
            <v>Morapaka Veerababu</v>
          </cell>
        </row>
        <row r="239">
          <cell r="B239" t="str">
            <v>NHIP193</v>
          </cell>
          <cell r="C239" t="str">
            <v>Srivastava Manishkumar R</v>
          </cell>
        </row>
        <row r="240">
          <cell r="B240" t="str">
            <v>NHIP194</v>
          </cell>
          <cell r="C240" t="str">
            <v>Abhijeet Kumar Gulson</v>
          </cell>
        </row>
        <row r="241">
          <cell r="B241" t="str">
            <v>NEPP126</v>
          </cell>
          <cell r="C241" t="str">
            <v>Lokendra Kumar</v>
          </cell>
        </row>
        <row r="242">
          <cell r="B242" t="str">
            <v>NSPP066</v>
          </cell>
          <cell r="C242" t="str">
            <v>Nama Naresh</v>
          </cell>
        </row>
        <row r="243">
          <cell r="B243" t="str">
            <v>NSPP065</v>
          </cell>
          <cell r="C243" t="str">
            <v>Vignesh Panneerselvam</v>
          </cell>
        </row>
        <row r="244">
          <cell r="B244" t="str">
            <v>NEPP127</v>
          </cell>
          <cell r="C244" t="str">
            <v>Raghuveer Singh</v>
          </cell>
        </row>
        <row r="245">
          <cell r="B245" t="str">
            <v>NSPP070</v>
          </cell>
          <cell r="C245" t="str">
            <v>Bukka Giribabu</v>
          </cell>
        </row>
        <row r="246">
          <cell r="B246" t="str">
            <v>NSPP069</v>
          </cell>
          <cell r="C246" t="str">
            <v>Shatvadan Yadav</v>
          </cell>
        </row>
        <row r="247">
          <cell r="B247" t="str">
            <v>NSPP068</v>
          </cell>
          <cell r="C247" t="str">
            <v>Yalamanchi Raju</v>
          </cell>
        </row>
        <row r="248">
          <cell r="B248" t="str">
            <v>NSPP071</v>
          </cell>
          <cell r="C248" t="str">
            <v>Mohit Pandey</v>
          </cell>
        </row>
        <row r="249">
          <cell r="B249" t="str">
            <v>NSPP073</v>
          </cell>
          <cell r="C249" t="str">
            <v>Vinay Krishna Pandey</v>
          </cell>
        </row>
        <row r="250">
          <cell r="B250" t="str">
            <v>NSPP074</v>
          </cell>
          <cell r="C250" t="str">
            <v>Abhishek Tripathi</v>
          </cell>
        </row>
        <row r="251">
          <cell r="B251" t="str">
            <v>NSPP075</v>
          </cell>
          <cell r="C251" t="str">
            <v>Arpan Ghosh</v>
          </cell>
        </row>
        <row r="252">
          <cell r="B252" t="str">
            <v>NSPP076</v>
          </cell>
          <cell r="C252" t="str">
            <v>Dhananjay Mishra</v>
          </cell>
        </row>
        <row r="253">
          <cell r="B253" t="str">
            <v>NSPP077</v>
          </cell>
          <cell r="C253" t="str">
            <v>Sindhu K</v>
          </cell>
        </row>
        <row r="254">
          <cell r="B254" t="str">
            <v>NHIP196</v>
          </cell>
          <cell r="C254" t="str">
            <v>Anjali Dutta</v>
          </cell>
        </row>
        <row r="255">
          <cell r="B255" t="str">
            <v>NSPP079</v>
          </cell>
          <cell r="C255" t="str">
            <v>Satyapal Sopanrao Vaidya</v>
          </cell>
        </row>
        <row r="256">
          <cell r="B256" t="str">
            <v>NHIP197</v>
          </cell>
          <cell r="C256" t="str">
            <v>Neeraj Paliwal</v>
          </cell>
        </row>
        <row r="257">
          <cell r="B257" t="str">
            <v>NHIP198</v>
          </cell>
          <cell r="C257" t="str">
            <v>Kunal Diliprao Nandanwar</v>
          </cell>
        </row>
        <row r="258">
          <cell r="B258" t="str">
            <v>NEPP130</v>
          </cell>
          <cell r="C258" t="str">
            <v>Amit Kumar Sharma</v>
          </cell>
        </row>
        <row r="259">
          <cell r="B259" t="str">
            <v>NSPP081</v>
          </cell>
          <cell r="C259" t="str">
            <v>K Ganesh Kumar</v>
          </cell>
        </row>
        <row r="260">
          <cell r="B260" t="str">
            <v>NSPP080</v>
          </cell>
          <cell r="C260" t="str">
            <v>Manish Nagar</v>
          </cell>
        </row>
        <row r="261">
          <cell r="B261" t="str">
            <v>NEPP131</v>
          </cell>
          <cell r="C261" t="str">
            <v>Deependra Singh Rathore</v>
          </cell>
        </row>
        <row r="262">
          <cell r="B262" t="str">
            <v>NSPP082</v>
          </cell>
          <cell r="C262" t="str">
            <v>Prashant Singh</v>
          </cell>
        </row>
        <row r="263">
          <cell r="B263" t="str">
            <v>NSPP083</v>
          </cell>
          <cell r="C263" t="str">
            <v>Pala Kavitha</v>
          </cell>
        </row>
        <row r="264">
          <cell r="B264" t="str">
            <v>NSPP085</v>
          </cell>
          <cell r="C264" t="str">
            <v>Ranjan Kumar Singh</v>
          </cell>
        </row>
        <row r="265">
          <cell r="B265" t="str">
            <v>NSPP086</v>
          </cell>
          <cell r="C265" t="str">
            <v>Santanu Ghosh</v>
          </cell>
        </row>
        <row r="266">
          <cell r="B266" t="str">
            <v>NEPP133</v>
          </cell>
          <cell r="C266" t="str">
            <v>Intekhab Hussain</v>
          </cell>
        </row>
        <row r="267">
          <cell r="B267" t="str">
            <v>NSPP087</v>
          </cell>
          <cell r="C267" t="str">
            <v>Mihir Roy</v>
          </cell>
        </row>
        <row r="268">
          <cell r="B268" t="str">
            <v>NHIP199</v>
          </cell>
          <cell r="C268" t="str">
            <v>Kamlesh Kumar Sahu</v>
          </cell>
        </row>
        <row r="269">
          <cell r="B269" t="str">
            <v>NHIP201</v>
          </cell>
          <cell r="C269" t="str">
            <v>Antima Jain</v>
          </cell>
        </row>
        <row r="270">
          <cell r="B270" t="str">
            <v>NEPP134</v>
          </cell>
          <cell r="C270" t="str">
            <v>Rajashekhar Shankaragouda Biradar</v>
          </cell>
        </row>
        <row r="271">
          <cell r="B271" t="str">
            <v>NEPP135</v>
          </cell>
          <cell r="C271" t="str">
            <v>Avinash Kumar Mourya</v>
          </cell>
        </row>
        <row r="272">
          <cell r="B272" t="str">
            <v>NEPP136</v>
          </cell>
          <cell r="C272" t="str">
            <v>Karan Kathuria</v>
          </cell>
        </row>
        <row r="273">
          <cell r="B273" t="str">
            <v>NSPP088</v>
          </cell>
          <cell r="C273" t="str">
            <v>Neelmani Shashikant Katdare</v>
          </cell>
        </row>
        <row r="274">
          <cell r="B274" t="str">
            <v>NSPP090</v>
          </cell>
          <cell r="C274" t="str">
            <v>Anukalp Verma</v>
          </cell>
        </row>
        <row r="275">
          <cell r="B275" t="str">
            <v>NSPP091</v>
          </cell>
          <cell r="C275" t="str">
            <v>Manoj Kumar</v>
          </cell>
        </row>
        <row r="276">
          <cell r="B276" t="str">
            <v>NHIP202</v>
          </cell>
          <cell r="C276" t="str">
            <v>Podili Gopala Krishna</v>
          </cell>
        </row>
        <row r="277">
          <cell r="B277" t="str">
            <v>NHIP203</v>
          </cell>
          <cell r="C277" t="str">
            <v>Shaneet Vishwakarma</v>
          </cell>
        </row>
        <row r="278">
          <cell r="B278" t="str">
            <v>NEPP138</v>
          </cell>
          <cell r="C278" t="str">
            <v>Supriya Mondal</v>
          </cell>
        </row>
        <row r="279">
          <cell r="B279" t="str">
            <v>NSPP092</v>
          </cell>
          <cell r="C279" t="str">
            <v>Vinay Prajapati</v>
          </cell>
        </row>
        <row r="280">
          <cell r="B280" t="str">
            <v>NHIP205</v>
          </cell>
          <cell r="C280" t="str">
            <v>Sanjay Balot</v>
          </cell>
        </row>
        <row r="281">
          <cell r="B281" t="str">
            <v>NSPP095</v>
          </cell>
          <cell r="C281" t="str">
            <v>Ajay Chauhan</v>
          </cell>
        </row>
        <row r="282">
          <cell r="B282" t="str">
            <v>NEPP139</v>
          </cell>
          <cell r="C282" t="str">
            <v>Atul Sharma</v>
          </cell>
        </row>
        <row r="283">
          <cell r="B283" t="str">
            <v>NEPP140</v>
          </cell>
          <cell r="C283" t="str">
            <v>Anubhav Chattaraj</v>
          </cell>
        </row>
        <row r="284">
          <cell r="B284" t="str">
            <v>NSPP097</v>
          </cell>
          <cell r="C284" t="str">
            <v>Rohit Kumar</v>
          </cell>
        </row>
        <row r="285">
          <cell r="B285" t="str">
            <v>NSPP096</v>
          </cell>
          <cell r="C285" t="str">
            <v>Shamim Raja</v>
          </cell>
        </row>
        <row r="286">
          <cell r="B286" t="str">
            <v>NSPP098</v>
          </cell>
          <cell r="C286" t="str">
            <v>Miska Rushi Kiran</v>
          </cell>
        </row>
        <row r="287">
          <cell r="B287" t="str">
            <v>NEPP141</v>
          </cell>
          <cell r="C287" t="str">
            <v>A Jagan</v>
          </cell>
        </row>
        <row r="288">
          <cell r="B288" t="str">
            <v>NEPP142</v>
          </cell>
          <cell r="C288" t="str">
            <v>Dharmendra Gadwal</v>
          </cell>
        </row>
        <row r="289">
          <cell r="B289" t="str">
            <v>NHIP206</v>
          </cell>
          <cell r="C289" t="str">
            <v>Jayant Meena</v>
          </cell>
        </row>
        <row r="290">
          <cell r="B290" t="str">
            <v>NSPP099</v>
          </cell>
          <cell r="C290" t="str">
            <v>Soumya Roy</v>
          </cell>
        </row>
        <row r="291">
          <cell r="B291" t="str">
            <v>NSPP100</v>
          </cell>
          <cell r="C291" t="str">
            <v>Kuldeep Singh</v>
          </cell>
        </row>
        <row r="292">
          <cell r="B292" t="str">
            <v>NSPP101</v>
          </cell>
          <cell r="C292" t="str">
            <v>Vijaysinh Ramesh Mane</v>
          </cell>
        </row>
        <row r="293">
          <cell r="B293" t="str">
            <v>NEPP143</v>
          </cell>
          <cell r="C293" t="str">
            <v>Suraj</v>
          </cell>
        </row>
        <row r="294">
          <cell r="B294" t="str">
            <v>NEPP144</v>
          </cell>
          <cell r="C294" t="str">
            <v>Mintu Nandi</v>
          </cell>
        </row>
        <row r="295">
          <cell r="B295" t="str">
            <v>NSPP102</v>
          </cell>
          <cell r="C295" t="str">
            <v>Barhmjeet Singh</v>
          </cell>
        </row>
        <row r="296">
          <cell r="B296" t="str">
            <v>NSPP103</v>
          </cell>
          <cell r="C296" t="str">
            <v>Rohit Garg</v>
          </cell>
        </row>
        <row r="297">
          <cell r="B297" t="str">
            <v>NHIP207</v>
          </cell>
          <cell r="C297" t="str">
            <v>N Kiran Kumar</v>
          </cell>
        </row>
        <row r="298">
          <cell r="B298" t="str">
            <v>NEPP146</v>
          </cell>
          <cell r="C298" t="str">
            <v>Arijit Ghosh</v>
          </cell>
        </row>
        <row r="299">
          <cell r="B299" t="str">
            <v>NEPP145</v>
          </cell>
          <cell r="C299" t="str">
            <v>Prabhash Kumar</v>
          </cell>
        </row>
        <row r="300">
          <cell r="B300" t="str">
            <v>NHIP208</v>
          </cell>
          <cell r="C300" t="str">
            <v>Raval Rajendrakumar Vitthaldas</v>
          </cell>
        </row>
        <row r="301">
          <cell r="B301" t="str">
            <v>NEPP147</v>
          </cell>
          <cell r="C301" t="str">
            <v>Bablu Kumar</v>
          </cell>
        </row>
        <row r="302">
          <cell r="B302" t="str">
            <v>NHIP209</v>
          </cell>
          <cell r="C302" t="str">
            <v>Surbhi</v>
          </cell>
        </row>
        <row r="303">
          <cell r="B303" t="str">
            <v>NEPP148</v>
          </cell>
          <cell r="C303" t="str">
            <v>Kunal Mallik</v>
          </cell>
        </row>
        <row r="304">
          <cell r="B304" t="str">
            <v>NEPP149</v>
          </cell>
          <cell r="C304" t="str">
            <v>Batti Hari Krishna</v>
          </cell>
        </row>
        <row r="305">
          <cell r="B305" t="str">
            <v>NHIP210</v>
          </cell>
          <cell r="C305" t="str">
            <v>Sachin Choudhry</v>
          </cell>
        </row>
        <row r="306">
          <cell r="B306" t="str">
            <v>NHIP211</v>
          </cell>
          <cell r="C306" t="str">
            <v>Vikas Khichar</v>
          </cell>
        </row>
        <row r="307">
          <cell r="B307" t="str">
            <v>NEPP150</v>
          </cell>
          <cell r="C307" t="str">
            <v>M Ravindran</v>
          </cell>
        </row>
        <row r="308">
          <cell r="B308" t="str">
            <v>NSPP104</v>
          </cell>
          <cell r="C308" t="str">
            <v>Jinkala Nobel Sri Hari</v>
          </cell>
        </row>
        <row r="309">
          <cell r="B309" t="str">
            <v>NHIP212</v>
          </cell>
          <cell r="C309" t="str">
            <v>Kantipudi Veerendra Kumar</v>
          </cell>
        </row>
        <row r="310">
          <cell r="B310" t="str">
            <v>NSPP105</v>
          </cell>
          <cell r="C310" t="str">
            <v>Venkataravisekhar Reddi</v>
          </cell>
        </row>
        <row r="311">
          <cell r="B311" t="str">
            <v>NEPP151</v>
          </cell>
          <cell r="C311" t="str">
            <v>K Bala Subramanyam</v>
          </cell>
        </row>
        <row r="312">
          <cell r="B312" t="str">
            <v>NSPP106</v>
          </cell>
          <cell r="C312" t="str">
            <v>Arun Masiwal</v>
          </cell>
        </row>
        <row r="313">
          <cell r="B313" t="str">
            <v>NEPP154</v>
          </cell>
          <cell r="C313" t="str">
            <v>Ankit Hatwal</v>
          </cell>
        </row>
        <row r="314">
          <cell r="B314" t="str">
            <v>NEPP153</v>
          </cell>
          <cell r="C314" t="str">
            <v>Bikesh Kumar Singh</v>
          </cell>
        </row>
        <row r="315">
          <cell r="B315" t="str">
            <v>NHIP214</v>
          </cell>
          <cell r="C315" t="str">
            <v>Ganesh Sharma</v>
          </cell>
        </row>
        <row r="316">
          <cell r="B316" t="str">
            <v>NHIP213</v>
          </cell>
          <cell r="C316" t="str">
            <v>Santosh Kumar</v>
          </cell>
        </row>
        <row r="317">
          <cell r="B317" t="str">
            <v>NEPP152</v>
          </cell>
          <cell r="C317" t="str">
            <v>Shubhadeep Mahato</v>
          </cell>
        </row>
        <row r="318">
          <cell r="B318" t="str">
            <v>NSPP107</v>
          </cell>
          <cell r="C318" t="str">
            <v>Suman Majumder</v>
          </cell>
        </row>
        <row r="319">
          <cell r="B319" t="str">
            <v>NHIP215</v>
          </cell>
          <cell r="C319" t="str">
            <v>Vivek Choudhary</v>
          </cell>
        </row>
        <row r="320">
          <cell r="B320" t="str">
            <v>NSPP108</v>
          </cell>
          <cell r="C320" t="str">
            <v>Debasis Dash</v>
          </cell>
        </row>
        <row r="321">
          <cell r="B321" t="str">
            <v>NSPP109</v>
          </cell>
          <cell r="C321" t="str">
            <v>Navneet</v>
          </cell>
        </row>
        <row r="322">
          <cell r="B322" t="str">
            <v>NEPP155</v>
          </cell>
          <cell r="C322" t="str">
            <v>Vivek Sharma</v>
          </cell>
        </row>
        <row r="323">
          <cell r="B323" t="str">
            <v>NEPP156</v>
          </cell>
          <cell r="C323" t="str">
            <v>Anshuman Kumar</v>
          </cell>
        </row>
        <row r="324">
          <cell r="B324" t="str">
            <v>NSPP110</v>
          </cell>
          <cell r="C324" t="str">
            <v>Sandip Ravindra Patil</v>
          </cell>
        </row>
        <row r="325">
          <cell r="B325" t="str">
            <v>NHIP216</v>
          </cell>
          <cell r="C325" t="str">
            <v>Rabindra Sahu</v>
          </cell>
        </row>
        <row r="326">
          <cell r="B326" t="str">
            <v>NEPP157</v>
          </cell>
          <cell r="C326" t="str">
            <v>Vipi Singh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06" dT="2025-06-03T05:05:07.80" personId="{00000000-0000-0000-0000-000000000000}" id="{282B3C5B-7D72-473C-ACC6-FB9BE6040B33}">
    <text>11/4/2024 old spv joining date</text>
  </threadedComment>
  <threadedComment ref="E407" dT="2025-06-03T05:05:07.80" personId="{00000000-0000-0000-0000-000000000000}" id="{4EE4A616-E83D-4A10-AF9A-EB73959E857A}">
    <text>11/4/2024 old spv joining date</text>
  </threadedComment>
  <threadedComment ref="E408" dT="2025-06-03T05:05:07.80" personId="{00000000-0000-0000-0000-000000000000}" id="{24E63F32-F9BF-4571-988F-915235243420}">
    <text>11/4/2024 old spv joining date</text>
  </threadedComment>
  <threadedComment ref="E410" dT="2025-06-03T05:05:07.80" personId="{00000000-0000-0000-0000-000000000000}" id="{54219BAF-8326-485A-866A-1F100774AD41}">
    <text>11/4/2024 old spv joining date</text>
  </threadedComment>
  <threadedComment ref="E411" dT="2025-06-03T05:05:07.80" personId="{00000000-0000-0000-0000-000000000000}" id="{A53907BA-C161-4B78-99C4-7AF466EB41D5}">
    <text>11/4/2024 old spv joining date</text>
  </threadedComment>
  <threadedComment ref="E427" dT="2025-07-02T05:37:38.58" personId="{00000000-0000-0000-0000-000000000000}" id="{4A89CBC5-CF94-4BE0-8EB8-10375E343A30}">
    <text>old joining date 08/27/2024</text>
  </threadedComment>
  <threadedComment ref="E428" dT="2025-07-02T05:37:38.58" personId="{00000000-0000-0000-0000-000000000000}" id="{38C98D54-3D5F-4F03-82AF-4F360341B985}">
    <text>old joining date 08/27/2024</text>
  </threadedComment>
  <threadedComment ref="E429" dT="2025-07-30T10:00:58.75" personId="{00000000-0000-0000-0000-000000000000}" id="{6D180658-CA18-4BAE-A2E3-CBEFB8836AB5}">
    <text>Inter SPV Transfer wef 01/08/2025</text>
  </threadedComment>
  <threadedComment ref="E440" dT="2025-07-30T10:00:58.75" personId="{00000000-0000-0000-0000-000000000000}" id="{CDB02B4E-F439-44A9-B031-A18681A21094}">
    <text>Inter SPV Transfer wef 01/08/2025</text>
  </threadedComment>
  <threadedComment ref="E441" dT="2025-07-30T10:00:58.75" personId="{00000000-0000-0000-0000-000000000000}" id="{D07EBAAC-6847-4272-84CF-B4D40624C93F}">
    <text>Inter SPV Transfer wef 01/08/2025</text>
  </threadedComment>
  <threadedComment ref="E442" dT="2025-07-30T10:00:58.75" personId="{00000000-0000-0000-0000-000000000000}" id="{ABCE2320-564B-4BC7-9B75-3F2251840507}">
    <text>Inter SPV Transfer wef 01/08/2025</text>
  </threadedComment>
  <threadedComment ref="E443" dT="2025-07-30T10:00:58.75" personId="{00000000-0000-0000-0000-000000000000}" id="{54CDF881-0484-4C35-A31F-C5FEED16D7FD}">
    <text>Inter SPV Transfer wef 01/08/2025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38EA-B156-44BA-8C15-E4D7E679E687}">
  <dimension ref="A1:N567"/>
  <sheetViews>
    <sheetView zoomScale="85" zoomScaleNormal="85" workbookViewId="0">
      <pane xSplit="4" ySplit="3" topLeftCell="E546" activePane="bottomRight" state="frozen"/>
      <selection activeCell="J19" sqref="J19"/>
      <selection pane="topRight" activeCell="J19" sqref="J19"/>
      <selection pane="bottomLeft" activeCell="J19" sqref="J19"/>
      <selection pane="bottomRight" activeCell="N550" sqref="N550"/>
    </sheetView>
  </sheetViews>
  <sheetFormatPr defaultColWidth="8.6328125" defaultRowHeight="15" customHeight="1" x14ac:dyDescent="0.3"/>
  <cols>
    <col min="1" max="1" width="9.26953125" style="13" customWidth="1"/>
    <col min="2" max="2" width="10.26953125" style="13" customWidth="1"/>
    <col min="3" max="3" width="27.81640625" style="22" customWidth="1"/>
    <col min="4" max="4" width="31.26953125" style="22" customWidth="1"/>
    <col min="5" max="5" width="16.81640625" style="85" customWidth="1"/>
    <col min="6" max="6" width="18.453125" style="22" bestFit="1" customWidth="1"/>
    <col min="7" max="7" width="8.81640625" style="13" customWidth="1"/>
    <col min="8" max="8" width="13.1796875" style="85" customWidth="1"/>
    <col min="9" max="9" width="7.81640625" style="86" customWidth="1"/>
    <col min="10" max="10" width="9.90625" style="13" bestFit="1" customWidth="1"/>
    <col min="11" max="11" width="12.7265625" style="4" customWidth="1"/>
    <col min="12" max="12" width="24.26953125" style="22" bestFit="1" customWidth="1"/>
    <col min="13" max="13" width="17.81640625" style="22" customWidth="1"/>
    <col min="14" max="14" width="22.08984375" style="13" customWidth="1"/>
    <col min="15" max="16384" width="8.6328125" style="13"/>
  </cols>
  <sheetData>
    <row r="1" spans="1:14" s="2" customFormat="1" ht="15.5" x14ac:dyDescent="0.35">
      <c r="A1" s="1" t="s">
        <v>0</v>
      </c>
      <c r="E1" s="3"/>
      <c r="I1" s="3"/>
      <c r="K1" s="4"/>
      <c r="L1" s="5"/>
      <c r="M1" s="5"/>
    </row>
    <row r="2" spans="1:14" s="2" customFormat="1" ht="12" x14ac:dyDescent="0.3">
      <c r="A2" s="5" t="s">
        <v>1</v>
      </c>
      <c r="E2" s="3"/>
      <c r="I2" s="3"/>
      <c r="K2" s="4"/>
      <c r="L2" s="5"/>
      <c r="M2" s="5"/>
    </row>
    <row r="3" spans="1:14" ht="24" x14ac:dyDescent="0.3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9" t="s">
        <v>9</v>
      </c>
      <c r="I3" s="10" t="s">
        <v>10</v>
      </c>
      <c r="J3" s="7" t="s">
        <v>11</v>
      </c>
      <c r="K3" s="11" t="s">
        <v>12</v>
      </c>
      <c r="L3" s="12" t="s">
        <v>13</v>
      </c>
      <c r="M3" s="12" t="s">
        <v>14</v>
      </c>
    </row>
    <row r="4" spans="1:14" ht="15" customHeight="1" x14ac:dyDescent="0.3">
      <c r="A4" s="14">
        <f>SUBTOTAL(103,D$3:D3)</f>
        <v>1</v>
      </c>
      <c r="B4" s="15" t="s">
        <v>15</v>
      </c>
      <c r="C4" s="16" t="s">
        <v>16</v>
      </c>
      <c r="D4" s="16" t="s">
        <v>16</v>
      </c>
      <c r="E4" s="17">
        <v>44718</v>
      </c>
      <c r="F4" s="16" t="s">
        <v>17</v>
      </c>
      <c r="G4" s="15" t="s">
        <v>18</v>
      </c>
      <c r="H4" s="17" t="s">
        <v>19</v>
      </c>
      <c r="I4" s="18">
        <f t="shared" ref="I4:I67" ca="1" si="0">ROUND((TODAY()-H4)/365,0)</f>
        <v>49</v>
      </c>
      <c r="J4" s="19" t="s">
        <v>20</v>
      </c>
      <c r="K4" s="20">
        <v>700000</v>
      </c>
      <c r="L4" s="21" t="s">
        <v>21</v>
      </c>
      <c r="M4" s="22" t="s">
        <v>14</v>
      </c>
      <c r="N4" s="22"/>
    </row>
    <row r="5" spans="1:14" ht="15" customHeight="1" x14ac:dyDescent="0.3">
      <c r="A5" s="23">
        <f>SUBTOTAL(103,D$3:D4)</f>
        <v>2</v>
      </c>
      <c r="B5" s="24" t="s">
        <v>15</v>
      </c>
      <c r="C5" s="25"/>
      <c r="D5" s="25" t="s">
        <v>22</v>
      </c>
      <c r="E5" s="26">
        <v>44718</v>
      </c>
      <c r="F5" s="25" t="s">
        <v>23</v>
      </c>
      <c r="G5" s="24" t="s">
        <v>24</v>
      </c>
      <c r="H5" s="27" t="s">
        <v>25</v>
      </c>
      <c r="I5" s="28">
        <f t="shared" ca="1" si="0"/>
        <v>43</v>
      </c>
      <c r="J5" s="24" t="s">
        <v>26</v>
      </c>
      <c r="K5" s="29"/>
      <c r="L5" s="24"/>
      <c r="M5" s="22" t="s">
        <v>14</v>
      </c>
    </row>
    <row r="6" spans="1:14" ht="15" customHeight="1" x14ac:dyDescent="0.3">
      <c r="A6" s="23">
        <f>SUBTOTAL(103,D$3:D5)</f>
        <v>3</v>
      </c>
      <c r="B6" s="24" t="s">
        <v>15</v>
      </c>
      <c r="C6" s="25"/>
      <c r="D6" s="25" t="s">
        <v>27</v>
      </c>
      <c r="E6" s="26">
        <v>44718</v>
      </c>
      <c r="F6" s="25" t="s">
        <v>28</v>
      </c>
      <c r="G6" s="24" t="s">
        <v>24</v>
      </c>
      <c r="H6" s="27" t="s">
        <v>29</v>
      </c>
      <c r="I6" s="28">
        <f t="shared" ca="1" si="0"/>
        <v>3</v>
      </c>
      <c r="J6" s="24" t="s">
        <v>26</v>
      </c>
      <c r="K6" s="29"/>
      <c r="L6" s="24"/>
      <c r="M6" s="22" t="s">
        <v>14</v>
      </c>
    </row>
    <row r="7" spans="1:14" ht="15" customHeight="1" x14ac:dyDescent="0.3">
      <c r="A7" s="23">
        <f>SUBTOTAL(103,D$3:D6)</f>
        <v>4</v>
      </c>
      <c r="B7" s="24" t="s">
        <v>15</v>
      </c>
      <c r="C7" s="25"/>
      <c r="D7" s="25" t="s">
        <v>30</v>
      </c>
      <c r="E7" s="26">
        <v>44718</v>
      </c>
      <c r="F7" s="25" t="s">
        <v>28</v>
      </c>
      <c r="G7" s="24" t="s">
        <v>24</v>
      </c>
      <c r="H7" s="27" t="s">
        <v>29</v>
      </c>
      <c r="I7" s="28">
        <f t="shared" ca="1" si="0"/>
        <v>3</v>
      </c>
      <c r="J7" s="24" t="s">
        <v>26</v>
      </c>
      <c r="K7" s="29"/>
      <c r="L7" s="24"/>
      <c r="M7" s="22" t="s">
        <v>14</v>
      </c>
    </row>
    <row r="8" spans="1:14" ht="15" customHeight="1" x14ac:dyDescent="0.3">
      <c r="A8" s="23">
        <f>SUBTOTAL(103,D$3:D7)</f>
        <v>5</v>
      </c>
      <c r="B8" s="24" t="s">
        <v>15</v>
      </c>
      <c r="C8" s="25"/>
      <c r="D8" s="25" t="s">
        <v>31</v>
      </c>
      <c r="E8" s="26">
        <v>44718</v>
      </c>
      <c r="F8" s="25" t="s">
        <v>28</v>
      </c>
      <c r="G8" s="24" t="s">
        <v>24</v>
      </c>
      <c r="H8" s="27" t="s">
        <v>32</v>
      </c>
      <c r="I8" s="28">
        <f t="shared" ca="1" si="0"/>
        <v>9</v>
      </c>
      <c r="J8" s="24" t="s">
        <v>26</v>
      </c>
      <c r="K8" s="29"/>
      <c r="L8" s="24"/>
      <c r="M8" s="22" t="s">
        <v>14</v>
      </c>
    </row>
    <row r="9" spans="1:14" ht="15" customHeight="1" x14ac:dyDescent="0.3">
      <c r="A9" s="23">
        <f>SUBTOTAL(103,D$3:D8)</f>
        <v>6</v>
      </c>
      <c r="B9" s="24" t="s">
        <v>15</v>
      </c>
      <c r="C9" s="25"/>
      <c r="D9" s="25" t="s">
        <v>33</v>
      </c>
      <c r="E9" s="26">
        <v>44718</v>
      </c>
      <c r="F9" s="25" t="s">
        <v>34</v>
      </c>
      <c r="G9" s="24" t="s">
        <v>18</v>
      </c>
      <c r="H9" s="27" t="s">
        <v>35</v>
      </c>
      <c r="I9" s="28">
        <f t="shared" ca="1" si="0"/>
        <v>81</v>
      </c>
      <c r="J9" s="24" t="s">
        <v>26</v>
      </c>
      <c r="K9" s="29"/>
      <c r="L9" s="24"/>
      <c r="M9" s="22" t="s">
        <v>14</v>
      </c>
    </row>
    <row r="10" spans="1:14" ht="15" customHeight="1" x14ac:dyDescent="0.3">
      <c r="A10" s="14">
        <f>SUBTOTAL(103,D$3:D9)</f>
        <v>7</v>
      </c>
      <c r="B10" s="15" t="s">
        <v>36</v>
      </c>
      <c r="C10" s="16" t="s">
        <v>37</v>
      </c>
      <c r="D10" s="16" t="s">
        <v>37</v>
      </c>
      <c r="E10" s="17">
        <v>44726</v>
      </c>
      <c r="F10" s="16" t="s">
        <v>17</v>
      </c>
      <c r="G10" s="15" t="s">
        <v>18</v>
      </c>
      <c r="H10" s="17" t="s">
        <v>38</v>
      </c>
      <c r="I10" s="18">
        <f t="shared" ca="1" si="0"/>
        <v>38</v>
      </c>
      <c r="J10" s="19" t="s">
        <v>39</v>
      </c>
      <c r="K10" s="20">
        <v>700000</v>
      </c>
      <c r="L10" s="21" t="s">
        <v>21</v>
      </c>
      <c r="M10" s="22" t="s">
        <v>14</v>
      </c>
      <c r="N10" s="22"/>
    </row>
    <row r="11" spans="1:14" ht="15" customHeight="1" x14ac:dyDescent="0.3">
      <c r="A11" s="23">
        <f>SUBTOTAL(103,D$3:D10)</f>
        <v>8</v>
      </c>
      <c r="B11" s="24" t="s">
        <v>36</v>
      </c>
      <c r="C11" s="25"/>
      <c r="D11" s="25" t="s">
        <v>40</v>
      </c>
      <c r="E11" s="26">
        <v>44726</v>
      </c>
      <c r="F11" s="25" t="s">
        <v>23</v>
      </c>
      <c r="G11" s="24" t="s">
        <v>24</v>
      </c>
      <c r="H11" s="27" t="s">
        <v>41</v>
      </c>
      <c r="I11" s="28">
        <f t="shared" ca="1" si="0"/>
        <v>35</v>
      </c>
      <c r="J11" s="24" t="s">
        <v>26</v>
      </c>
      <c r="K11" s="29"/>
      <c r="L11" s="24"/>
      <c r="M11" s="22" t="s">
        <v>14</v>
      </c>
    </row>
    <row r="12" spans="1:14" ht="15" customHeight="1" x14ac:dyDescent="0.3">
      <c r="A12" s="23">
        <f>SUBTOTAL(103,D$3:D11)</f>
        <v>9</v>
      </c>
      <c r="B12" s="24" t="s">
        <v>36</v>
      </c>
      <c r="C12" s="25"/>
      <c r="D12" s="25" t="s">
        <v>42</v>
      </c>
      <c r="E12" s="26">
        <v>44726</v>
      </c>
      <c r="F12" s="25" t="s">
        <v>43</v>
      </c>
      <c r="G12" s="24" t="s">
        <v>18</v>
      </c>
      <c r="H12" s="27" t="s">
        <v>44</v>
      </c>
      <c r="I12" s="28">
        <f t="shared" ca="1" si="0"/>
        <v>6</v>
      </c>
      <c r="J12" s="24" t="s">
        <v>26</v>
      </c>
      <c r="K12" s="29"/>
      <c r="L12" s="24"/>
      <c r="M12" s="22" t="s">
        <v>14</v>
      </c>
    </row>
    <row r="13" spans="1:14" ht="15" customHeight="1" x14ac:dyDescent="0.3">
      <c r="A13" s="23">
        <f>SUBTOTAL(103,D$3:D12)</f>
        <v>10</v>
      </c>
      <c r="B13" s="24" t="s">
        <v>36</v>
      </c>
      <c r="C13" s="25"/>
      <c r="D13" s="25" t="s">
        <v>45</v>
      </c>
      <c r="E13" s="26">
        <v>44726</v>
      </c>
      <c r="F13" s="25" t="s">
        <v>34</v>
      </c>
      <c r="G13" s="24" t="s">
        <v>18</v>
      </c>
      <c r="H13" s="27" t="s">
        <v>46</v>
      </c>
      <c r="I13" s="28">
        <f t="shared" ca="1" si="0"/>
        <v>67</v>
      </c>
      <c r="J13" s="24" t="s">
        <v>26</v>
      </c>
      <c r="K13" s="29"/>
      <c r="L13" s="24"/>
      <c r="M13" s="22" t="s">
        <v>14</v>
      </c>
    </row>
    <row r="14" spans="1:14" ht="15" customHeight="1" x14ac:dyDescent="0.3">
      <c r="A14" s="23">
        <f>SUBTOTAL(103,D$3:D13)</f>
        <v>11</v>
      </c>
      <c r="B14" s="24" t="s">
        <v>36</v>
      </c>
      <c r="C14" s="25"/>
      <c r="D14" s="25" t="s">
        <v>47</v>
      </c>
      <c r="E14" s="26">
        <v>44726</v>
      </c>
      <c r="F14" s="25" t="s">
        <v>48</v>
      </c>
      <c r="G14" s="24" t="s">
        <v>24</v>
      </c>
      <c r="H14" s="27" t="s">
        <v>49</v>
      </c>
      <c r="I14" s="28">
        <f t="shared" ca="1" si="0"/>
        <v>64</v>
      </c>
      <c r="J14" s="24" t="s">
        <v>26</v>
      </c>
      <c r="K14" s="29"/>
      <c r="L14" s="24"/>
      <c r="M14" s="22" t="s">
        <v>14</v>
      </c>
    </row>
    <row r="15" spans="1:14" ht="15" customHeight="1" x14ac:dyDescent="0.3">
      <c r="A15" s="14">
        <f>SUBTOTAL(103,D$3:D14)</f>
        <v>12</v>
      </c>
      <c r="B15" s="15" t="s">
        <v>50</v>
      </c>
      <c r="C15" s="16" t="s">
        <v>51</v>
      </c>
      <c r="D15" s="16" t="s">
        <v>51</v>
      </c>
      <c r="E15" s="17">
        <v>44732</v>
      </c>
      <c r="F15" s="16" t="s">
        <v>17</v>
      </c>
      <c r="G15" s="15" t="s">
        <v>18</v>
      </c>
      <c r="H15" s="17" t="s">
        <v>52</v>
      </c>
      <c r="I15" s="18">
        <f t="shared" ca="1" si="0"/>
        <v>40</v>
      </c>
      <c r="J15" s="19" t="s">
        <v>20</v>
      </c>
      <c r="K15" s="20">
        <v>700000</v>
      </c>
      <c r="L15" s="21" t="s">
        <v>53</v>
      </c>
      <c r="M15" s="22" t="s">
        <v>14</v>
      </c>
      <c r="N15" s="22"/>
    </row>
    <row r="16" spans="1:14" ht="15" customHeight="1" x14ac:dyDescent="0.3">
      <c r="A16" s="23">
        <f>SUBTOTAL(103,D$3:D15)</f>
        <v>13</v>
      </c>
      <c r="B16" s="24" t="s">
        <v>50</v>
      </c>
      <c r="C16" s="25"/>
      <c r="D16" s="25" t="s">
        <v>54</v>
      </c>
      <c r="E16" s="26">
        <v>44732</v>
      </c>
      <c r="F16" s="25" t="s">
        <v>23</v>
      </c>
      <c r="G16" s="24" t="s">
        <v>24</v>
      </c>
      <c r="H16" s="27" t="s">
        <v>55</v>
      </c>
      <c r="I16" s="28">
        <f t="shared" ca="1" si="0"/>
        <v>43</v>
      </c>
      <c r="J16" s="24" t="s">
        <v>26</v>
      </c>
      <c r="K16" s="29"/>
      <c r="L16" s="24" t="s">
        <v>26</v>
      </c>
      <c r="M16" s="22" t="s">
        <v>14</v>
      </c>
    </row>
    <row r="17" spans="1:14" ht="15" customHeight="1" x14ac:dyDescent="0.3">
      <c r="A17" s="23">
        <f>SUBTOTAL(103,D$3:D16)</f>
        <v>14</v>
      </c>
      <c r="B17" s="24" t="s">
        <v>50</v>
      </c>
      <c r="C17" s="25"/>
      <c r="D17" s="25" t="s">
        <v>56</v>
      </c>
      <c r="E17" s="26">
        <v>44732</v>
      </c>
      <c r="F17" s="25" t="s">
        <v>43</v>
      </c>
      <c r="G17" s="24" t="s">
        <v>18</v>
      </c>
      <c r="H17" s="27" t="s">
        <v>57</v>
      </c>
      <c r="I17" s="28">
        <f t="shared" ca="1" si="0"/>
        <v>13</v>
      </c>
      <c r="J17" s="24" t="s">
        <v>26</v>
      </c>
      <c r="K17" s="29"/>
      <c r="L17" s="24" t="s">
        <v>26</v>
      </c>
      <c r="M17" s="22" t="s">
        <v>14</v>
      </c>
    </row>
    <row r="18" spans="1:14" ht="15" customHeight="1" x14ac:dyDescent="0.3">
      <c r="A18" s="23">
        <f>SUBTOTAL(103,D$3:D17)</f>
        <v>15</v>
      </c>
      <c r="B18" s="24" t="s">
        <v>50</v>
      </c>
      <c r="C18" s="25"/>
      <c r="D18" s="25" t="s">
        <v>58</v>
      </c>
      <c r="E18" s="26">
        <v>44732</v>
      </c>
      <c r="F18" s="25" t="s">
        <v>28</v>
      </c>
      <c r="G18" s="24" t="s">
        <v>24</v>
      </c>
      <c r="H18" s="27" t="s">
        <v>59</v>
      </c>
      <c r="I18" s="28">
        <f t="shared" ca="1" si="0"/>
        <v>19</v>
      </c>
      <c r="J18" s="24" t="s">
        <v>26</v>
      </c>
      <c r="K18" s="29"/>
      <c r="L18" s="24" t="s">
        <v>26</v>
      </c>
      <c r="M18" s="22" t="s">
        <v>14</v>
      </c>
    </row>
    <row r="19" spans="1:14" ht="15" customHeight="1" x14ac:dyDescent="0.3">
      <c r="A19" s="23">
        <f>SUBTOTAL(103,D$3:D18)</f>
        <v>16</v>
      </c>
      <c r="B19" s="24" t="s">
        <v>50</v>
      </c>
      <c r="C19" s="25"/>
      <c r="D19" s="25" t="s">
        <v>60</v>
      </c>
      <c r="E19" s="26">
        <v>44732</v>
      </c>
      <c r="F19" s="25" t="s">
        <v>28</v>
      </c>
      <c r="G19" s="24" t="s">
        <v>24</v>
      </c>
      <c r="H19" s="27" t="s">
        <v>61</v>
      </c>
      <c r="I19" s="28">
        <f t="shared" ca="1" si="0"/>
        <v>17</v>
      </c>
      <c r="J19" s="24" t="s">
        <v>26</v>
      </c>
      <c r="K19" s="29"/>
      <c r="L19" s="24" t="s">
        <v>26</v>
      </c>
      <c r="M19" s="22" t="s">
        <v>14</v>
      </c>
    </row>
    <row r="20" spans="1:14" ht="15" customHeight="1" x14ac:dyDescent="0.3">
      <c r="A20" s="23">
        <f>SUBTOTAL(103,D$3:D19)</f>
        <v>17</v>
      </c>
      <c r="B20" s="24" t="s">
        <v>50</v>
      </c>
      <c r="C20" s="25"/>
      <c r="D20" s="25" t="s">
        <v>62</v>
      </c>
      <c r="E20" s="26">
        <v>44732</v>
      </c>
      <c r="F20" s="25" t="s">
        <v>34</v>
      </c>
      <c r="G20" s="24" t="s">
        <v>18</v>
      </c>
      <c r="H20" s="27" t="s">
        <v>63</v>
      </c>
      <c r="I20" s="28">
        <f t="shared" ca="1" si="0"/>
        <v>65</v>
      </c>
      <c r="J20" s="24" t="s">
        <v>26</v>
      </c>
      <c r="K20" s="29"/>
      <c r="L20" s="24" t="s">
        <v>26</v>
      </c>
      <c r="M20" s="22" t="s">
        <v>14</v>
      </c>
    </row>
    <row r="21" spans="1:14" ht="15" customHeight="1" x14ac:dyDescent="0.3">
      <c r="A21" s="14">
        <f>SUBTOTAL(103,D$3:D20)</f>
        <v>18</v>
      </c>
      <c r="B21" s="15" t="s">
        <v>64</v>
      </c>
      <c r="C21" s="16" t="s">
        <v>65</v>
      </c>
      <c r="D21" s="16" t="s">
        <v>65</v>
      </c>
      <c r="E21" s="17">
        <v>44760</v>
      </c>
      <c r="F21" s="16" t="s">
        <v>17</v>
      </c>
      <c r="G21" s="15" t="s">
        <v>18</v>
      </c>
      <c r="H21" s="17" t="s">
        <v>66</v>
      </c>
      <c r="I21" s="18">
        <f t="shared" ca="1" si="0"/>
        <v>58</v>
      </c>
      <c r="J21" s="19" t="s">
        <v>67</v>
      </c>
      <c r="K21" s="20">
        <v>700000</v>
      </c>
      <c r="L21" s="21" t="s">
        <v>68</v>
      </c>
      <c r="M21" s="22" t="s">
        <v>14</v>
      </c>
      <c r="N21" s="22"/>
    </row>
    <row r="22" spans="1:14" ht="15" customHeight="1" x14ac:dyDescent="0.3">
      <c r="A22" s="23">
        <f>SUBTOTAL(103,D$3:D21)</f>
        <v>19</v>
      </c>
      <c r="B22" s="24" t="s">
        <v>64</v>
      </c>
      <c r="C22" s="25"/>
      <c r="D22" s="25" t="s">
        <v>69</v>
      </c>
      <c r="E22" s="27">
        <v>44760</v>
      </c>
      <c r="F22" s="25" t="s">
        <v>23</v>
      </c>
      <c r="G22" s="24" t="s">
        <v>24</v>
      </c>
      <c r="H22" s="27" t="s">
        <v>70</v>
      </c>
      <c r="I22" s="28">
        <f t="shared" ca="1" si="0"/>
        <v>54</v>
      </c>
      <c r="J22" s="24" t="s">
        <v>26</v>
      </c>
      <c r="K22" s="29"/>
      <c r="L22" s="24" t="s">
        <v>26</v>
      </c>
      <c r="M22" s="22" t="s">
        <v>14</v>
      </c>
    </row>
    <row r="23" spans="1:14" ht="15" customHeight="1" x14ac:dyDescent="0.3">
      <c r="A23" s="14">
        <f>SUBTOTAL(103,D$3:D22)</f>
        <v>20</v>
      </c>
      <c r="B23" s="15" t="s">
        <v>71</v>
      </c>
      <c r="C23" s="16" t="s">
        <v>72</v>
      </c>
      <c r="D23" s="16" t="s">
        <v>72</v>
      </c>
      <c r="E23" s="17">
        <v>44796</v>
      </c>
      <c r="F23" s="16" t="s">
        <v>17</v>
      </c>
      <c r="G23" s="15" t="s">
        <v>18</v>
      </c>
      <c r="H23" s="17" t="s">
        <v>73</v>
      </c>
      <c r="I23" s="18">
        <f t="shared" ca="1" si="0"/>
        <v>49</v>
      </c>
      <c r="J23" s="19" t="s">
        <v>20</v>
      </c>
      <c r="K23" s="20">
        <v>700000</v>
      </c>
      <c r="L23" s="21" t="s">
        <v>21</v>
      </c>
      <c r="M23" s="22" t="s">
        <v>14</v>
      </c>
      <c r="N23" s="22"/>
    </row>
    <row r="24" spans="1:14" ht="15" customHeight="1" x14ac:dyDescent="0.3">
      <c r="A24" s="23">
        <f>SUBTOTAL(103,D$3:D23)</f>
        <v>21</v>
      </c>
      <c r="B24" s="24" t="s">
        <v>71</v>
      </c>
      <c r="C24" s="25"/>
      <c r="D24" s="25" t="s">
        <v>74</v>
      </c>
      <c r="E24" s="27">
        <v>44796</v>
      </c>
      <c r="F24" s="25" t="s">
        <v>23</v>
      </c>
      <c r="G24" s="24" t="s">
        <v>24</v>
      </c>
      <c r="H24" s="27" t="s">
        <v>75</v>
      </c>
      <c r="I24" s="28">
        <f t="shared" ca="1" si="0"/>
        <v>45</v>
      </c>
      <c r="J24" s="24" t="s">
        <v>26</v>
      </c>
      <c r="K24" s="29"/>
      <c r="L24" s="24" t="s">
        <v>26</v>
      </c>
      <c r="M24" s="22" t="s">
        <v>14</v>
      </c>
    </row>
    <row r="25" spans="1:14" ht="15" customHeight="1" x14ac:dyDescent="0.3">
      <c r="A25" s="23">
        <f>SUBTOTAL(103,D$3:D24)</f>
        <v>22</v>
      </c>
      <c r="B25" s="24" t="s">
        <v>71</v>
      </c>
      <c r="C25" s="25"/>
      <c r="D25" s="25" t="s">
        <v>76</v>
      </c>
      <c r="E25" s="27">
        <v>44796</v>
      </c>
      <c r="F25" s="25" t="s">
        <v>43</v>
      </c>
      <c r="G25" s="24" t="s">
        <v>18</v>
      </c>
      <c r="H25" s="27" t="s">
        <v>77</v>
      </c>
      <c r="I25" s="28">
        <f t="shared" ca="1" si="0"/>
        <v>14</v>
      </c>
      <c r="J25" s="24" t="s">
        <v>26</v>
      </c>
      <c r="K25" s="29"/>
      <c r="L25" s="24" t="s">
        <v>26</v>
      </c>
      <c r="M25" s="22" t="s">
        <v>14</v>
      </c>
    </row>
    <row r="26" spans="1:14" ht="15" customHeight="1" x14ac:dyDescent="0.3">
      <c r="A26" s="23">
        <f>SUBTOTAL(103,D$3:D25)</f>
        <v>23</v>
      </c>
      <c r="B26" s="24" t="s">
        <v>71</v>
      </c>
      <c r="C26" s="25"/>
      <c r="D26" s="25" t="s">
        <v>78</v>
      </c>
      <c r="E26" s="27">
        <v>44796</v>
      </c>
      <c r="F26" s="25" t="s">
        <v>79</v>
      </c>
      <c r="G26" s="24" t="s">
        <v>24</v>
      </c>
      <c r="H26" s="27">
        <v>19725</v>
      </c>
      <c r="I26" s="28">
        <f t="shared" ca="1" si="0"/>
        <v>73</v>
      </c>
      <c r="J26" s="24" t="s">
        <v>26</v>
      </c>
      <c r="K26" s="29"/>
      <c r="L26" s="24" t="s">
        <v>26</v>
      </c>
      <c r="M26" s="22" t="s">
        <v>14</v>
      </c>
    </row>
    <row r="27" spans="1:14" ht="15" customHeight="1" x14ac:dyDescent="0.3">
      <c r="A27" s="14">
        <f>SUBTOTAL(103,D$3:D26)</f>
        <v>24</v>
      </c>
      <c r="B27" s="15" t="s">
        <v>80</v>
      </c>
      <c r="C27" s="16" t="s">
        <v>81</v>
      </c>
      <c r="D27" s="16" t="s">
        <v>81</v>
      </c>
      <c r="E27" s="17">
        <v>44917</v>
      </c>
      <c r="F27" s="16" t="s">
        <v>17</v>
      </c>
      <c r="G27" s="15" t="s">
        <v>18</v>
      </c>
      <c r="H27" s="17" t="s">
        <v>82</v>
      </c>
      <c r="I27" s="18">
        <f t="shared" ca="1" si="0"/>
        <v>50</v>
      </c>
      <c r="J27" s="19" t="s">
        <v>83</v>
      </c>
      <c r="K27" s="20">
        <v>700000</v>
      </c>
      <c r="L27" s="21" t="s">
        <v>84</v>
      </c>
      <c r="M27" s="22" t="s">
        <v>14</v>
      </c>
      <c r="N27" s="22"/>
    </row>
    <row r="28" spans="1:14" ht="15" customHeight="1" x14ac:dyDescent="0.3">
      <c r="A28" s="23">
        <f>SUBTOTAL(103,D$3:D27)</f>
        <v>25</v>
      </c>
      <c r="B28" s="24" t="s">
        <v>80</v>
      </c>
      <c r="C28" s="25"/>
      <c r="D28" s="25" t="s">
        <v>85</v>
      </c>
      <c r="E28" s="27">
        <v>44917</v>
      </c>
      <c r="F28" s="25" t="s">
        <v>23</v>
      </c>
      <c r="G28" s="24" t="s">
        <v>24</v>
      </c>
      <c r="H28" s="27" t="s">
        <v>86</v>
      </c>
      <c r="I28" s="28">
        <f t="shared" ca="1" si="0"/>
        <v>40</v>
      </c>
      <c r="J28" s="24" t="s">
        <v>26</v>
      </c>
      <c r="K28" s="30"/>
      <c r="L28" s="24" t="s">
        <v>26</v>
      </c>
      <c r="M28" s="22" t="s">
        <v>14</v>
      </c>
    </row>
    <row r="29" spans="1:14" ht="15" customHeight="1" x14ac:dyDescent="0.3">
      <c r="A29" s="23">
        <f>SUBTOTAL(103,D$3:D28)</f>
        <v>26</v>
      </c>
      <c r="B29" s="24" t="s">
        <v>80</v>
      </c>
      <c r="C29" s="25"/>
      <c r="D29" s="25" t="s">
        <v>87</v>
      </c>
      <c r="E29" s="27">
        <v>44917</v>
      </c>
      <c r="F29" s="25" t="s">
        <v>43</v>
      </c>
      <c r="G29" s="24" t="s">
        <v>18</v>
      </c>
      <c r="H29" s="27" t="s">
        <v>88</v>
      </c>
      <c r="I29" s="28">
        <f t="shared" ca="1" si="0"/>
        <v>17</v>
      </c>
      <c r="J29" s="24" t="s">
        <v>26</v>
      </c>
      <c r="K29" s="30"/>
      <c r="L29" s="24" t="s">
        <v>26</v>
      </c>
      <c r="M29" s="22" t="s">
        <v>14</v>
      </c>
    </row>
    <row r="30" spans="1:14" ht="15" customHeight="1" x14ac:dyDescent="0.3">
      <c r="A30" s="23">
        <f>SUBTOTAL(103,D$3:D29)</f>
        <v>27</v>
      </c>
      <c r="B30" s="24" t="s">
        <v>80</v>
      </c>
      <c r="C30" s="25"/>
      <c r="D30" s="25" t="s">
        <v>89</v>
      </c>
      <c r="E30" s="27">
        <v>44917</v>
      </c>
      <c r="F30" s="25" t="s">
        <v>34</v>
      </c>
      <c r="G30" s="24" t="s">
        <v>18</v>
      </c>
      <c r="H30" s="27" t="s">
        <v>90</v>
      </c>
      <c r="I30" s="28">
        <f t="shared" ca="1" si="0"/>
        <v>80</v>
      </c>
      <c r="J30" s="24" t="s">
        <v>26</v>
      </c>
      <c r="K30" s="30"/>
      <c r="L30" s="24" t="s">
        <v>26</v>
      </c>
      <c r="M30" s="22" t="s">
        <v>14</v>
      </c>
    </row>
    <row r="31" spans="1:14" ht="15" customHeight="1" x14ac:dyDescent="0.3">
      <c r="A31" s="23">
        <f>SUBTOTAL(103,D$3:D30)</f>
        <v>28</v>
      </c>
      <c r="B31" s="24" t="s">
        <v>80</v>
      </c>
      <c r="C31" s="25"/>
      <c r="D31" s="25" t="s">
        <v>91</v>
      </c>
      <c r="E31" s="27">
        <v>44917</v>
      </c>
      <c r="F31" s="25" t="s">
        <v>48</v>
      </c>
      <c r="G31" s="24" t="s">
        <v>24</v>
      </c>
      <c r="H31" s="27" t="s">
        <v>92</v>
      </c>
      <c r="I31" s="28">
        <f t="shared" ca="1" si="0"/>
        <v>72</v>
      </c>
      <c r="J31" s="24" t="s">
        <v>26</v>
      </c>
      <c r="K31" s="29"/>
      <c r="L31" s="24" t="s">
        <v>26</v>
      </c>
      <c r="M31" s="22" t="s">
        <v>14</v>
      </c>
    </row>
    <row r="32" spans="1:14" ht="15" customHeight="1" x14ac:dyDescent="0.3">
      <c r="A32" s="14">
        <f>SUBTOTAL(103,D$3:D31)</f>
        <v>29</v>
      </c>
      <c r="B32" s="15" t="s">
        <v>93</v>
      </c>
      <c r="C32" s="16" t="s">
        <v>94</v>
      </c>
      <c r="D32" s="16" t="s">
        <v>94</v>
      </c>
      <c r="E32" s="17">
        <v>44921</v>
      </c>
      <c r="F32" s="16" t="s">
        <v>17</v>
      </c>
      <c r="G32" s="15" t="s">
        <v>18</v>
      </c>
      <c r="H32" s="17" t="s">
        <v>95</v>
      </c>
      <c r="I32" s="18">
        <f t="shared" ca="1" si="0"/>
        <v>50</v>
      </c>
      <c r="J32" s="15" t="s">
        <v>67</v>
      </c>
      <c r="K32" s="20">
        <v>700000</v>
      </c>
      <c r="L32" s="21" t="s">
        <v>21</v>
      </c>
      <c r="M32" s="22" t="s">
        <v>14</v>
      </c>
      <c r="N32" s="22"/>
    </row>
    <row r="33" spans="1:14" ht="15" customHeight="1" x14ac:dyDescent="0.3">
      <c r="A33" s="23">
        <f>SUBTOTAL(103,D$3:D32)</f>
        <v>30</v>
      </c>
      <c r="B33" s="24" t="s">
        <v>93</v>
      </c>
      <c r="C33" s="25" t="s">
        <v>96</v>
      </c>
      <c r="D33" s="25" t="s">
        <v>97</v>
      </c>
      <c r="E33" s="27">
        <v>44921</v>
      </c>
      <c r="F33" s="25" t="s">
        <v>23</v>
      </c>
      <c r="G33" s="24" t="s">
        <v>24</v>
      </c>
      <c r="H33" s="27" t="s">
        <v>98</v>
      </c>
      <c r="I33" s="28">
        <f t="shared" ca="1" si="0"/>
        <v>45</v>
      </c>
      <c r="J33" s="24" t="s">
        <v>26</v>
      </c>
      <c r="K33" s="29"/>
      <c r="L33" s="24" t="s">
        <v>26</v>
      </c>
      <c r="M33" s="22" t="s">
        <v>14</v>
      </c>
    </row>
    <row r="34" spans="1:14" ht="15" customHeight="1" x14ac:dyDescent="0.3">
      <c r="A34" s="23">
        <f>SUBTOTAL(103,D$3:D33)</f>
        <v>31</v>
      </c>
      <c r="B34" s="24" t="s">
        <v>93</v>
      </c>
      <c r="C34" s="25"/>
      <c r="D34" s="25" t="s">
        <v>99</v>
      </c>
      <c r="E34" s="27">
        <v>44921</v>
      </c>
      <c r="F34" s="25" t="s">
        <v>43</v>
      </c>
      <c r="G34" s="24" t="s">
        <v>18</v>
      </c>
      <c r="H34" s="27" t="s">
        <v>100</v>
      </c>
      <c r="I34" s="28">
        <f t="shared" ca="1" si="0"/>
        <v>18</v>
      </c>
      <c r="J34" s="24" t="s">
        <v>26</v>
      </c>
      <c r="K34" s="29"/>
      <c r="L34" s="24" t="s">
        <v>26</v>
      </c>
      <c r="M34" s="22" t="s">
        <v>14</v>
      </c>
    </row>
    <row r="35" spans="1:14" ht="15" customHeight="1" x14ac:dyDescent="0.3">
      <c r="A35" s="23">
        <f>SUBTOTAL(103,D$3:D34)</f>
        <v>32</v>
      </c>
      <c r="B35" s="24" t="s">
        <v>93</v>
      </c>
      <c r="C35" s="25"/>
      <c r="D35" s="25" t="s">
        <v>101</v>
      </c>
      <c r="E35" s="27">
        <v>44921</v>
      </c>
      <c r="F35" s="25" t="s">
        <v>43</v>
      </c>
      <c r="G35" s="24" t="s">
        <v>18</v>
      </c>
      <c r="H35" s="27" t="s">
        <v>102</v>
      </c>
      <c r="I35" s="28">
        <f t="shared" ca="1" si="0"/>
        <v>19</v>
      </c>
      <c r="J35" s="24" t="s">
        <v>26</v>
      </c>
      <c r="K35" s="29"/>
      <c r="L35" s="24" t="s">
        <v>26</v>
      </c>
      <c r="M35" s="22" t="s">
        <v>14</v>
      </c>
    </row>
    <row r="36" spans="1:14" ht="15" customHeight="1" x14ac:dyDescent="0.3">
      <c r="A36" s="23">
        <f>SUBTOTAL(103,D$3:D35)</f>
        <v>33</v>
      </c>
      <c r="B36" s="24" t="s">
        <v>93</v>
      </c>
      <c r="C36" s="25"/>
      <c r="D36" s="25" t="s">
        <v>103</v>
      </c>
      <c r="E36" s="27">
        <v>44921</v>
      </c>
      <c r="F36" s="25" t="s">
        <v>34</v>
      </c>
      <c r="G36" s="24" t="s">
        <v>18</v>
      </c>
      <c r="H36" s="27" t="s">
        <v>104</v>
      </c>
      <c r="I36" s="28">
        <f t="shared" ca="1" si="0"/>
        <v>83</v>
      </c>
      <c r="J36" s="24" t="s">
        <v>26</v>
      </c>
      <c r="K36" s="29"/>
      <c r="L36" s="24" t="s">
        <v>26</v>
      </c>
      <c r="M36" s="22" t="s">
        <v>14</v>
      </c>
    </row>
    <row r="37" spans="1:14" ht="15" customHeight="1" x14ac:dyDescent="0.3">
      <c r="A37" s="14">
        <f>SUBTOTAL(103,D$3:D36)</f>
        <v>34</v>
      </c>
      <c r="B37" s="15" t="s">
        <v>105</v>
      </c>
      <c r="C37" s="16" t="s">
        <v>106</v>
      </c>
      <c r="D37" s="16" t="s">
        <v>106</v>
      </c>
      <c r="E37" s="17">
        <v>44928</v>
      </c>
      <c r="F37" s="16" t="s">
        <v>17</v>
      </c>
      <c r="G37" s="15" t="s">
        <v>18</v>
      </c>
      <c r="H37" s="17" t="s">
        <v>107</v>
      </c>
      <c r="I37" s="18">
        <f t="shared" ca="1" si="0"/>
        <v>38</v>
      </c>
      <c r="J37" s="15" t="s">
        <v>108</v>
      </c>
      <c r="K37" s="20">
        <v>700000</v>
      </c>
      <c r="L37" s="21" t="s">
        <v>21</v>
      </c>
      <c r="M37" s="22" t="s">
        <v>14</v>
      </c>
      <c r="N37" s="22"/>
    </row>
    <row r="38" spans="1:14" ht="15" customHeight="1" x14ac:dyDescent="0.3">
      <c r="A38" s="23">
        <f>SUBTOTAL(103,D$3:D37)</f>
        <v>35</v>
      </c>
      <c r="B38" s="24" t="s">
        <v>105</v>
      </c>
      <c r="C38" s="25"/>
      <c r="D38" s="25" t="s">
        <v>109</v>
      </c>
      <c r="E38" s="27">
        <v>44928</v>
      </c>
      <c r="F38" s="25" t="s">
        <v>23</v>
      </c>
      <c r="G38" s="24" t="s">
        <v>24</v>
      </c>
      <c r="H38" s="27" t="s">
        <v>110</v>
      </c>
      <c r="I38" s="28">
        <f t="shared" ca="1" si="0"/>
        <v>32</v>
      </c>
      <c r="J38" s="24" t="s">
        <v>26</v>
      </c>
      <c r="K38" s="29"/>
      <c r="L38" s="24" t="s">
        <v>26</v>
      </c>
      <c r="M38" s="22" t="s">
        <v>14</v>
      </c>
    </row>
    <row r="39" spans="1:14" ht="15" customHeight="1" x14ac:dyDescent="0.3">
      <c r="A39" s="23">
        <f>SUBTOTAL(103,D$3:D38)</f>
        <v>36</v>
      </c>
      <c r="B39" s="24" t="s">
        <v>105</v>
      </c>
      <c r="C39" s="25"/>
      <c r="D39" s="25" t="s">
        <v>111</v>
      </c>
      <c r="E39" s="27">
        <v>44928</v>
      </c>
      <c r="F39" s="25" t="s">
        <v>43</v>
      </c>
      <c r="G39" s="24" t="s">
        <v>18</v>
      </c>
      <c r="H39" s="27" t="s">
        <v>112</v>
      </c>
      <c r="I39" s="28">
        <f t="shared" ca="1" si="0"/>
        <v>4</v>
      </c>
      <c r="J39" s="24" t="s">
        <v>26</v>
      </c>
      <c r="K39" s="29"/>
      <c r="L39" s="24" t="s">
        <v>26</v>
      </c>
      <c r="M39" s="22" t="s">
        <v>14</v>
      </c>
    </row>
    <row r="40" spans="1:14" ht="15" customHeight="1" x14ac:dyDescent="0.3">
      <c r="A40" s="23">
        <f>SUBTOTAL(103,D$3:D39)</f>
        <v>37</v>
      </c>
      <c r="B40" s="24" t="s">
        <v>105</v>
      </c>
      <c r="C40" s="25"/>
      <c r="D40" s="25" t="s">
        <v>113</v>
      </c>
      <c r="E40" s="27">
        <v>44928</v>
      </c>
      <c r="F40" s="25" t="s">
        <v>28</v>
      </c>
      <c r="G40" s="24" t="s">
        <v>24</v>
      </c>
      <c r="H40" s="27" t="s">
        <v>114</v>
      </c>
      <c r="I40" s="28">
        <f t="shared" ca="1" si="0"/>
        <v>7</v>
      </c>
      <c r="J40" s="24" t="s">
        <v>26</v>
      </c>
      <c r="K40" s="29"/>
      <c r="L40" s="24" t="s">
        <v>26</v>
      </c>
      <c r="M40" s="22" t="s">
        <v>14</v>
      </c>
    </row>
    <row r="41" spans="1:14" ht="15" customHeight="1" x14ac:dyDescent="0.3">
      <c r="A41" s="23">
        <f>SUBTOTAL(103,D$3:D40)</f>
        <v>38</v>
      </c>
      <c r="B41" s="24" t="s">
        <v>105</v>
      </c>
      <c r="C41" s="25"/>
      <c r="D41" s="25" t="s">
        <v>115</v>
      </c>
      <c r="E41" s="27">
        <v>44928</v>
      </c>
      <c r="F41" s="25" t="s">
        <v>34</v>
      </c>
      <c r="G41" s="24" t="s">
        <v>18</v>
      </c>
      <c r="H41" s="27" t="s">
        <v>116</v>
      </c>
      <c r="I41" s="28">
        <f t="shared" ca="1" si="0"/>
        <v>62</v>
      </c>
      <c r="J41" s="24" t="s">
        <v>26</v>
      </c>
      <c r="K41" s="29"/>
      <c r="L41" s="24" t="s">
        <v>26</v>
      </c>
      <c r="M41" s="22" t="s">
        <v>14</v>
      </c>
    </row>
    <row r="42" spans="1:14" ht="15" customHeight="1" x14ac:dyDescent="0.3">
      <c r="A42" s="23">
        <f>SUBTOTAL(103,D$3:D41)</f>
        <v>39</v>
      </c>
      <c r="B42" s="24" t="s">
        <v>105</v>
      </c>
      <c r="C42" s="25"/>
      <c r="D42" s="25" t="s">
        <v>117</v>
      </c>
      <c r="E42" s="27">
        <v>44928</v>
      </c>
      <c r="F42" s="25" t="s">
        <v>48</v>
      </c>
      <c r="G42" s="24" t="s">
        <v>24</v>
      </c>
      <c r="H42" s="27" t="s">
        <v>118</v>
      </c>
      <c r="I42" s="28">
        <f t="shared" ca="1" si="0"/>
        <v>58</v>
      </c>
      <c r="J42" s="24" t="s">
        <v>26</v>
      </c>
      <c r="K42" s="29"/>
      <c r="L42" s="24" t="s">
        <v>26</v>
      </c>
      <c r="M42" s="22" t="s">
        <v>14</v>
      </c>
    </row>
    <row r="43" spans="1:14" ht="15" customHeight="1" x14ac:dyDescent="0.3">
      <c r="A43" s="14">
        <f>SUBTOTAL(103,D$3:D42)</f>
        <v>40</v>
      </c>
      <c r="B43" s="15" t="s">
        <v>119</v>
      </c>
      <c r="C43" s="16" t="s">
        <v>120</v>
      </c>
      <c r="D43" s="16" t="s">
        <v>120</v>
      </c>
      <c r="E43" s="17">
        <v>44928</v>
      </c>
      <c r="F43" s="16" t="s">
        <v>17</v>
      </c>
      <c r="G43" s="15" t="s">
        <v>18</v>
      </c>
      <c r="H43" s="17" t="s">
        <v>121</v>
      </c>
      <c r="I43" s="18">
        <f t="shared" ca="1" si="0"/>
        <v>34</v>
      </c>
      <c r="J43" s="15" t="s">
        <v>83</v>
      </c>
      <c r="K43" s="20">
        <v>700000</v>
      </c>
      <c r="L43" s="21" t="s">
        <v>21</v>
      </c>
      <c r="M43" s="22" t="s">
        <v>14</v>
      </c>
      <c r="N43" s="22"/>
    </row>
    <row r="44" spans="1:14" ht="15" customHeight="1" x14ac:dyDescent="0.3">
      <c r="A44" s="23">
        <f>SUBTOTAL(103,D$3:D43)</f>
        <v>41</v>
      </c>
      <c r="B44" s="24" t="s">
        <v>119</v>
      </c>
      <c r="C44" s="25"/>
      <c r="D44" s="25" t="s">
        <v>122</v>
      </c>
      <c r="E44" s="27">
        <v>44928</v>
      </c>
      <c r="F44" s="25" t="s">
        <v>23</v>
      </c>
      <c r="G44" s="24" t="s">
        <v>24</v>
      </c>
      <c r="H44" s="27" t="s">
        <v>123</v>
      </c>
      <c r="I44" s="28">
        <f t="shared" ca="1" si="0"/>
        <v>33</v>
      </c>
      <c r="J44" s="24" t="s">
        <v>26</v>
      </c>
      <c r="K44" s="29"/>
      <c r="L44" s="24" t="s">
        <v>26</v>
      </c>
      <c r="M44" s="22" t="s">
        <v>14</v>
      </c>
    </row>
    <row r="45" spans="1:14" ht="15" customHeight="1" x14ac:dyDescent="0.3">
      <c r="A45" s="23">
        <f>SUBTOTAL(103,D$3:D44)</f>
        <v>42</v>
      </c>
      <c r="B45" s="24" t="s">
        <v>119</v>
      </c>
      <c r="C45" s="25"/>
      <c r="D45" s="25" t="s">
        <v>124</v>
      </c>
      <c r="E45" s="27">
        <v>44928</v>
      </c>
      <c r="F45" s="25" t="s">
        <v>28</v>
      </c>
      <c r="G45" s="24" t="s">
        <v>24</v>
      </c>
      <c r="H45" s="27" t="s">
        <v>125</v>
      </c>
      <c r="I45" s="28">
        <f t="shared" ca="1" si="0"/>
        <v>1</v>
      </c>
      <c r="J45" s="24" t="s">
        <v>26</v>
      </c>
      <c r="K45" s="29"/>
      <c r="L45" s="24" t="s">
        <v>26</v>
      </c>
      <c r="M45" s="22" t="s">
        <v>14</v>
      </c>
    </row>
    <row r="46" spans="1:14" ht="15" customHeight="1" x14ac:dyDescent="0.3">
      <c r="A46" s="23">
        <f>SUBTOTAL(103,D$3:D45)</f>
        <v>43</v>
      </c>
      <c r="B46" s="24" t="s">
        <v>119</v>
      </c>
      <c r="C46" s="25"/>
      <c r="D46" s="25" t="s">
        <v>126</v>
      </c>
      <c r="E46" s="27">
        <v>44928</v>
      </c>
      <c r="F46" s="25" t="s">
        <v>34</v>
      </c>
      <c r="G46" s="24" t="s">
        <v>18</v>
      </c>
      <c r="H46" s="27" t="s">
        <v>127</v>
      </c>
      <c r="I46" s="28">
        <f t="shared" ca="1" si="0"/>
        <v>60</v>
      </c>
      <c r="J46" s="24" t="s">
        <v>26</v>
      </c>
      <c r="K46" s="29"/>
      <c r="L46" s="24" t="s">
        <v>26</v>
      </c>
      <c r="M46" s="22" t="s">
        <v>14</v>
      </c>
    </row>
    <row r="47" spans="1:14" ht="15" customHeight="1" x14ac:dyDescent="0.3">
      <c r="A47" s="23">
        <f>SUBTOTAL(103,D$3:D46)</f>
        <v>44</v>
      </c>
      <c r="B47" s="24" t="s">
        <v>119</v>
      </c>
      <c r="C47" s="25"/>
      <c r="D47" s="25" t="s">
        <v>128</v>
      </c>
      <c r="E47" s="27">
        <v>44928</v>
      </c>
      <c r="F47" s="25" t="s">
        <v>48</v>
      </c>
      <c r="G47" s="24" t="s">
        <v>24</v>
      </c>
      <c r="H47" s="27" t="s">
        <v>129</v>
      </c>
      <c r="I47" s="28">
        <f t="shared" ca="1" si="0"/>
        <v>65</v>
      </c>
      <c r="J47" s="24" t="s">
        <v>26</v>
      </c>
      <c r="K47" s="29"/>
      <c r="L47" s="24" t="s">
        <v>26</v>
      </c>
      <c r="M47" s="22" t="s">
        <v>14</v>
      </c>
    </row>
    <row r="48" spans="1:14" ht="15" customHeight="1" x14ac:dyDescent="0.3">
      <c r="A48" s="14">
        <f>SUBTOTAL(103,D$3:D47)</f>
        <v>45</v>
      </c>
      <c r="B48" s="15" t="s">
        <v>130</v>
      </c>
      <c r="C48" s="16" t="s">
        <v>131</v>
      </c>
      <c r="D48" s="16" t="s">
        <v>131</v>
      </c>
      <c r="E48" s="17">
        <v>44928</v>
      </c>
      <c r="F48" s="16" t="s">
        <v>17</v>
      </c>
      <c r="G48" s="15" t="s">
        <v>18</v>
      </c>
      <c r="H48" s="17" t="s">
        <v>132</v>
      </c>
      <c r="I48" s="18">
        <f t="shared" ca="1" si="0"/>
        <v>38</v>
      </c>
      <c r="J48" s="15" t="s">
        <v>83</v>
      </c>
      <c r="K48" s="20">
        <v>700000</v>
      </c>
      <c r="L48" s="21" t="s">
        <v>21</v>
      </c>
      <c r="M48" s="22" t="s">
        <v>14</v>
      </c>
      <c r="N48" s="22"/>
    </row>
    <row r="49" spans="1:14" ht="15" customHeight="1" x14ac:dyDescent="0.3">
      <c r="A49" s="23">
        <f>SUBTOTAL(103,D$3:D48)</f>
        <v>46</v>
      </c>
      <c r="B49" s="24" t="s">
        <v>130</v>
      </c>
      <c r="C49" s="25"/>
      <c r="D49" s="25" t="s">
        <v>133</v>
      </c>
      <c r="E49" s="27">
        <v>44928</v>
      </c>
      <c r="F49" s="25" t="s">
        <v>23</v>
      </c>
      <c r="G49" s="24" t="s">
        <v>24</v>
      </c>
      <c r="H49" s="27" t="s">
        <v>134</v>
      </c>
      <c r="I49" s="28">
        <f t="shared" ca="1" si="0"/>
        <v>29</v>
      </c>
      <c r="J49" s="24" t="s">
        <v>26</v>
      </c>
      <c r="K49" s="29"/>
      <c r="L49" s="24" t="s">
        <v>26</v>
      </c>
      <c r="M49" s="22" t="s">
        <v>14</v>
      </c>
    </row>
    <row r="50" spans="1:14" ht="15" customHeight="1" x14ac:dyDescent="0.3">
      <c r="A50" s="23">
        <f>SUBTOTAL(103,D$3:D49)</f>
        <v>47</v>
      </c>
      <c r="B50" s="24" t="s">
        <v>130</v>
      </c>
      <c r="C50" s="25"/>
      <c r="D50" s="25" t="s">
        <v>135</v>
      </c>
      <c r="E50" s="27">
        <v>44928</v>
      </c>
      <c r="F50" s="25" t="s">
        <v>34</v>
      </c>
      <c r="G50" s="24" t="s">
        <v>18</v>
      </c>
      <c r="H50" s="27" t="s">
        <v>46</v>
      </c>
      <c r="I50" s="28">
        <f t="shared" ca="1" si="0"/>
        <v>67</v>
      </c>
      <c r="J50" s="24" t="s">
        <v>26</v>
      </c>
      <c r="K50" s="29"/>
      <c r="L50" s="24" t="s">
        <v>26</v>
      </c>
      <c r="M50" s="22" t="s">
        <v>14</v>
      </c>
    </row>
    <row r="51" spans="1:14" ht="15" customHeight="1" x14ac:dyDescent="0.3">
      <c r="A51" s="14">
        <f>SUBTOTAL(103,D$3:D50)</f>
        <v>48</v>
      </c>
      <c r="B51" s="15" t="s">
        <v>136</v>
      </c>
      <c r="C51" s="16" t="s">
        <v>137</v>
      </c>
      <c r="D51" s="16" t="s">
        <v>137</v>
      </c>
      <c r="E51" s="17">
        <v>44928</v>
      </c>
      <c r="F51" s="16" t="s">
        <v>17</v>
      </c>
      <c r="G51" s="15" t="s">
        <v>18</v>
      </c>
      <c r="H51" s="17" t="s">
        <v>138</v>
      </c>
      <c r="I51" s="18">
        <f t="shared" ca="1" si="0"/>
        <v>37</v>
      </c>
      <c r="J51" s="19" t="s">
        <v>108</v>
      </c>
      <c r="K51" s="20">
        <v>700000</v>
      </c>
      <c r="L51" s="21" t="s">
        <v>139</v>
      </c>
      <c r="M51" s="22" t="s">
        <v>14</v>
      </c>
      <c r="N51" s="22"/>
    </row>
    <row r="52" spans="1:14" ht="15" customHeight="1" x14ac:dyDescent="0.3">
      <c r="A52" s="23">
        <f>SUBTOTAL(103,D$3:D51)</f>
        <v>49</v>
      </c>
      <c r="B52" s="24" t="s">
        <v>136</v>
      </c>
      <c r="C52" s="25"/>
      <c r="D52" s="25" t="s">
        <v>140</v>
      </c>
      <c r="E52" s="27">
        <v>44928</v>
      </c>
      <c r="F52" s="25" t="s">
        <v>23</v>
      </c>
      <c r="G52" s="24" t="s">
        <v>24</v>
      </c>
      <c r="H52" s="27" t="s">
        <v>141</v>
      </c>
      <c r="I52" s="28">
        <f t="shared" ca="1" si="0"/>
        <v>36</v>
      </c>
      <c r="J52" s="24" t="s">
        <v>26</v>
      </c>
      <c r="K52" s="29"/>
      <c r="L52" s="24" t="s">
        <v>26</v>
      </c>
      <c r="M52" s="22" t="s">
        <v>14</v>
      </c>
    </row>
    <row r="53" spans="1:14" ht="15" customHeight="1" x14ac:dyDescent="0.3">
      <c r="A53" s="23">
        <f>SUBTOTAL(103,D$3:D52)</f>
        <v>50</v>
      </c>
      <c r="B53" s="24" t="s">
        <v>136</v>
      </c>
      <c r="C53" s="25"/>
      <c r="D53" s="25" t="s">
        <v>142</v>
      </c>
      <c r="E53" s="27">
        <v>44928</v>
      </c>
      <c r="F53" s="25" t="s">
        <v>28</v>
      </c>
      <c r="G53" s="24" t="s">
        <v>24</v>
      </c>
      <c r="H53" s="27" t="s">
        <v>143</v>
      </c>
      <c r="I53" s="28">
        <f t="shared" ca="1" si="0"/>
        <v>5</v>
      </c>
      <c r="J53" s="24" t="s">
        <v>26</v>
      </c>
      <c r="K53" s="29"/>
      <c r="L53" s="24" t="s">
        <v>26</v>
      </c>
      <c r="M53" s="22" t="s">
        <v>14</v>
      </c>
    </row>
    <row r="54" spans="1:14" ht="15" customHeight="1" x14ac:dyDescent="0.3">
      <c r="A54" s="23">
        <f>SUBTOTAL(103,D$3:D53)</f>
        <v>51</v>
      </c>
      <c r="B54" s="24" t="s">
        <v>136</v>
      </c>
      <c r="C54" s="25"/>
      <c r="D54" s="25" t="s">
        <v>144</v>
      </c>
      <c r="E54" s="27">
        <v>44928</v>
      </c>
      <c r="F54" s="25" t="s">
        <v>48</v>
      </c>
      <c r="G54" s="24" t="s">
        <v>24</v>
      </c>
      <c r="H54" s="27" t="s">
        <v>145</v>
      </c>
      <c r="I54" s="28">
        <f t="shared" ca="1" si="0"/>
        <v>59</v>
      </c>
      <c r="J54" s="24" t="s">
        <v>26</v>
      </c>
      <c r="K54" s="29"/>
      <c r="L54" s="24" t="s">
        <v>26</v>
      </c>
      <c r="M54" s="22" t="s">
        <v>14</v>
      </c>
    </row>
    <row r="55" spans="1:14" ht="15" customHeight="1" x14ac:dyDescent="0.3">
      <c r="A55" s="14">
        <f>SUBTOTAL(103,D$3:D54)</f>
        <v>52</v>
      </c>
      <c r="B55" s="15" t="s">
        <v>146</v>
      </c>
      <c r="C55" s="16" t="s">
        <v>147</v>
      </c>
      <c r="D55" s="16" t="s">
        <v>147</v>
      </c>
      <c r="E55" s="17">
        <v>44930</v>
      </c>
      <c r="F55" s="16" t="s">
        <v>17</v>
      </c>
      <c r="G55" s="15" t="s">
        <v>18</v>
      </c>
      <c r="H55" s="17" t="s">
        <v>148</v>
      </c>
      <c r="I55" s="18">
        <f t="shared" ca="1" si="0"/>
        <v>32</v>
      </c>
      <c r="J55" s="15" t="s">
        <v>83</v>
      </c>
      <c r="K55" s="20">
        <v>700000</v>
      </c>
      <c r="L55" s="21" t="s">
        <v>21</v>
      </c>
      <c r="M55" s="22" t="s">
        <v>14</v>
      </c>
      <c r="N55" s="22"/>
    </row>
    <row r="56" spans="1:14" ht="15" customHeight="1" x14ac:dyDescent="0.3">
      <c r="A56" s="23">
        <f>SUBTOTAL(103,D$3:D55)</f>
        <v>53</v>
      </c>
      <c r="B56" s="24" t="s">
        <v>146</v>
      </c>
      <c r="C56" s="25"/>
      <c r="D56" s="25" t="s">
        <v>149</v>
      </c>
      <c r="E56" s="27">
        <v>44930</v>
      </c>
      <c r="F56" s="25" t="s">
        <v>34</v>
      </c>
      <c r="G56" s="24" t="s">
        <v>18</v>
      </c>
      <c r="H56" s="27" t="s">
        <v>150</v>
      </c>
      <c r="I56" s="28">
        <f t="shared" ca="1" si="0"/>
        <v>63</v>
      </c>
      <c r="J56" s="24" t="s">
        <v>26</v>
      </c>
      <c r="K56" s="29"/>
      <c r="L56" s="24" t="s">
        <v>26</v>
      </c>
      <c r="M56" s="22" t="s">
        <v>14</v>
      </c>
    </row>
    <row r="57" spans="1:14" ht="15" customHeight="1" x14ac:dyDescent="0.3">
      <c r="A57" s="23">
        <f>SUBTOTAL(103,D$3:D56)</f>
        <v>54</v>
      </c>
      <c r="B57" s="24" t="s">
        <v>146</v>
      </c>
      <c r="C57" s="25"/>
      <c r="D57" s="25" t="s">
        <v>151</v>
      </c>
      <c r="E57" s="27">
        <v>44930</v>
      </c>
      <c r="F57" s="25" t="s">
        <v>48</v>
      </c>
      <c r="G57" s="24" t="s">
        <v>24</v>
      </c>
      <c r="H57" s="27" t="s">
        <v>152</v>
      </c>
      <c r="I57" s="28">
        <f t="shared" ca="1" si="0"/>
        <v>57</v>
      </c>
      <c r="J57" s="24" t="s">
        <v>26</v>
      </c>
      <c r="K57" s="29"/>
      <c r="L57" s="24" t="s">
        <v>26</v>
      </c>
      <c r="M57" s="22" t="s">
        <v>14</v>
      </c>
    </row>
    <row r="58" spans="1:14" ht="15" customHeight="1" x14ac:dyDescent="0.3">
      <c r="A58" s="14">
        <f>SUBTOTAL(103,D$3:D57)</f>
        <v>55</v>
      </c>
      <c r="B58" s="15" t="s">
        <v>153</v>
      </c>
      <c r="C58" s="16" t="s">
        <v>154</v>
      </c>
      <c r="D58" s="16" t="s">
        <v>154</v>
      </c>
      <c r="E58" s="17">
        <v>44935</v>
      </c>
      <c r="F58" s="16" t="s">
        <v>17</v>
      </c>
      <c r="G58" s="15" t="s">
        <v>18</v>
      </c>
      <c r="H58" s="17" t="s">
        <v>155</v>
      </c>
      <c r="I58" s="18">
        <f t="shared" ca="1" si="0"/>
        <v>44</v>
      </c>
      <c r="J58" s="15" t="s">
        <v>83</v>
      </c>
      <c r="K58" s="20">
        <v>700000</v>
      </c>
      <c r="L58" s="21" t="s">
        <v>139</v>
      </c>
      <c r="M58" s="22" t="s">
        <v>14</v>
      </c>
      <c r="N58" s="22"/>
    </row>
    <row r="59" spans="1:14" ht="15" customHeight="1" x14ac:dyDescent="0.3">
      <c r="A59" s="23">
        <f>SUBTOTAL(103,D$3:D58)</f>
        <v>56</v>
      </c>
      <c r="B59" s="24" t="s">
        <v>153</v>
      </c>
      <c r="C59" s="25"/>
      <c r="D59" s="25" t="s">
        <v>156</v>
      </c>
      <c r="E59" s="27">
        <v>44935</v>
      </c>
      <c r="F59" s="25" t="s">
        <v>23</v>
      </c>
      <c r="G59" s="24" t="s">
        <v>24</v>
      </c>
      <c r="H59" s="27" t="s">
        <v>157</v>
      </c>
      <c r="I59" s="28">
        <f t="shared" ca="1" si="0"/>
        <v>43</v>
      </c>
      <c r="J59" s="24" t="s">
        <v>26</v>
      </c>
      <c r="K59" s="29"/>
      <c r="L59" s="24" t="s">
        <v>26</v>
      </c>
      <c r="M59" s="22" t="s">
        <v>14</v>
      </c>
    </row>
    <row r="60" spans="1:14" ht="15" customHeight="1" x14ac:dyDescent="0.3">
      <c r="A60" s="23">
        <f>SUBTOTAL(103,D$3:D59)</f>
        <v>57</v>
      </c>
      <c r="B60" s="24" t="s">
        <v>153</v>
      </c>
      <c r="C60" s="25"/>
      <c r="D60" s="25" t="s">
        <v>158</v>
      </c>
      <c r="E60" s="27">
        <v>44935</v>
      </c>
      <c r="F60" s="25" t="s">
        <v>43</v>
      </c>
      <c r="G60" s="24" t="s">
        <v>18</v>
      </c>
      <c r="H60" s="27" t="s">
        <v>159</v>
      </c>
      <c r="I60" s="28">
        <f t="shared" ca="1" si="0"/>
        <v>19</v>
      </c>
      <c r="J60" s="24" t="s">
        <v>26</v>
      </c>
      <c r="K60" s="29"/>
      <c r="L60" s="24" t="s">
        <v>26</v>
      </c>
      <c r="M60" s="22" t="s">
        <v>14</v>
      </c>
    </row>
    <row r="61" spans="1:14" ht="15" customHeight="1" x14ac:dyDescent="0.3">
      <c r="A61" s="23">
        <f>SUBTOTAL(103,D$3:D60)</f>
        <v>58</v>
      </c>
      <c r="B61" s="24" t="s">
        <v>153</v>
      </c>
      <c r="C61" s="25"/>
      <c r="D61" s="25" t="s">
        <v>160</v>
      </c>
      <c r="E61" s="27">
        <v>44935</v>
      </c>
      <c r="F61" s="25" t="s">
        <v>43</v>
      </c>
      <c r="G61" s="24" t="s">
        <v>18</v>
      </c>
      <c r="H61" s="27" t="s">
        <v>161</v>
      </c>
      <c r="I61" s="28">
        <f t="shared" ca="1" si="0"/>
        <v>17</v>
      </c>
      <c r="J61" s="24" t="s">
        <v>26</v>
      </c>
      <c r="K61" s="29"/>
      <c r="L61" s="24" t="s">
        <v>26</v>
      </c>
      <c r="M61" s="22" t="s">
        <v>14</v>
      </c>
    </row>
    <row r="62" spans="1:14" ht="15" customHeight="1" x14ac:dyDescent="0.3">
      <c r="A62" s="23">
        <f>SUBTOTAL(103,D$3:D61)</f>
        <v>59</v>
      </c>
      <c r="B62" s="24" t="s">
        <v>153</v>
      </c>
      <c r="C62" s="25"/>
      <c r="D62" s="25" t="s">
        <v>162</v>
      </c>
      <c r="E62" s="27">
        <v>44935</v>
      </c>
      <c r="F62" s="25" t="s">
        <v>28</v>
      </c>
      <c r="G62" s="24" t="s">
        <v>24</v>
      </c>
      <c r="H62" s="27" t="s">
        <v>163</v>
      </c>
      <c r="I62" s="28">
        <f t="shared" ca="1" si="0"/>
        <v>22</v>
      </c>
      <c r="J62" s="24" t="s">
        <v>26</v>
      </c>
      <c r="K62" s="29"/>
      <c r="L62" s="24" t="s">
        <v>26</v>
      </c>
      <c r="M62" s="22" t="s">
        <v>14</v>
      </c>
    </row>
    <row r="63" spans="1:14" ht="15" customHeight="1" x14ac:dyDescent="0.3">
      <c r="A63" s="23">
        <f>SUBTOTAL(103,D$3:D62)</f>
        <v>60</v>
      </c>
      <c r="B63" s="24" t="s">
        <v>153</v>
      </c>
      <c r="C63" s="25"/>
      <c r="D63" s="25" t="s">
        <v>164</v>
      </c>
      <c r="E63" s="27">
        <v>44935</v>
      </c>
      <c r="F63" s="25" t="s">
        <v>34</v>
      </c>
      <c r="G63" s="24" t="s">
        <v>18</v>
      </c>
      <c r="H63" s="27" t="s">
        <v>165</v>
      </c>
      <c r="I63" s="28">
        <f t="shared" ca="1" si="0"/>
        <v>68</v>
      </c>
      <c r="J63" s="24" t="s">
        <v>26</v>
      </c>
      <c r="K63" s="29"/>
      <c r="L63" s="24" t="s">
        <v>26</v>
      </c>
      <c r="M63" s="22" t="s">
        <v>14</v>
      </c>
    </row>
    <row r="64" spans="1:14" ht="15" customHeight="1" x14ac:dyDescent="0.3">
      <c r="A64" s="23">
        <f>SUBTOTAL(103,D$3:D63)</f>
        <v>61</v>
      </c>
      <c r="B64" s="24" t="s">
        <v>153</v>
      </c>
      <c r="C64" s="25"/>
      <c r="D64" s="25" t="s">
        <v>166</v>
      </c>
      <c r="E64" s="27">
        <v>44935</v>
      </c>
      <c r="F64" s="25" t="s">
        <v>48</v>
      </c>
      <c r="G64" s="24" t="s">
        <v>24</v>
      </c>
      <c r="H64" s="27" t="s">
        <v>167</v>
      </c>
      <c r="I64" s="28">
        <f t="shared" ca="1" si="0"/>
        <v>65</v>
      </c>
      <c r="J64" s="24" t="s">
        <v>26</v>
      </c>
      <c r="K64" s="29"/>
      <c r="L64" s="24" t="s">
        <v>26</v>
      </c>
      <c r="M64" s="22" t="s">
        <v>14</v>
      </c>
    </row>
    <row r="65" spans="1:14" ht="15" customHeight="1" x14ac:dyDescent="0.3">
      <c r="A65" s="14">
        <f>SUBTOTAL(103,D$3:D64)</f>
        <v>62</v>
      </c>
      <c r="B65" s="15" t="s">
        <v>168</v>
      </c>
      <c r="C65" s="16" t="s">
        <v>169</v>
      </c>
      <c r="D65" s="16" t="s">
        <v>169</v>
      </c>
      <c r="E65" s="17">
        <v>44942</v>
      </c>
      <c r="F65" s="16" t="s">
        <v>17</v>
      </c>
      <c r="G65" s="15" t="s">
        <v>18</v>
      </c>
      <c r="H65" s="17" t="s">
        <v>170</v>
      </c>
      <c r="I65" s="18">
        <f t="shared" ca="1" si="0"/>
        <v>38</v>
      </c>
      <c r="J65" s="15" t="s">
        <v>171</v>
      </c>
      <c r="K65" s="20">
        <v>700000</v>
      </c>
      <c r="L65" s="21" t="s">
        <v>21</v>
      </c>
      <c r="M65" s="22" t="s">
        <v>14</v>
      </c>
      <c r="N65" s="22"/>
    </row>
    <row r="66" spans="1:14" ht="15" customHeight="1" x14ac:dyDescent="0.3">
      <c r="A66" s="23">
        <f>SUBTOTAL(103,D$3:D65)</f>
        <v>63</v>
      </c>
      <c r="B66" s="24" t="s">
        <v>168</v>
      </c>
      <c r="C66" s="25"/>
      <c r="D66" s="25" t="s">
        <v>172</v>
      </c>
      <c r="E66" s="27">
        <v>44942</v>
      </c>
      <c r="F66" s="25" t="s">
        <v>23</v>
      </c>
      <c r="G66" s="24" t="s">
        <v>24</v>
      </c>
      <c r="H66" s="27" t="s">
        <v>173</v>
      </c>
      <c r="I66" s="28">
        <f t="shared" ca="1" si="0"/>
        <v>38</v>
      </c>
      <c r="J66" s="24" t="s">
        <v>26</v>
      </c>
      <c r="K66" s="29"/>
      <c r="L66" s="24" t="s">
        <v>26</v>
      </c>
      <c r="M66" s="22" t="s">
        <v>14</v>
      </c>
    </row>
    <row r="67" spans="1:14" ht="15" customHeight="1" x14ac:dyDescent="0.3">
      <c r="A67" s="23">
        <f>SUBTOTAL(103,D$3:D66)</f>
        <v>64</v>
      </c>
      <c r="B67" s="24" t="s">
        <v>168</v>
      </c>
      <c r="C67" s="25"/>
      <c r="D67" s="25" t="s">
        <v>174</v>
      </c>
      <c r="E67" s="27">
        <v>44942</v>
      </c>
      <c r="F67" s="25" t="s">
        <v>43</v>
      </c>
      <c r="G67" s="24" t="s">
        <v>18</v>
      </c>
      <c r="H67" s="27" t="s">
        <v>175</v>
      </c>
      <c r="I67" s="28">
        <f t="shared" ca="1" si="0"/>
        <v>15</v>
      </c>
      <c r="J67" s="24" t="s">
        <v>26</v>
      </c>
      <c r="K67" s="29"/>
      <c r="L67" s="24" t="s">
        <v>26</v>
      </c>
      <c r="M67" s="22" t="s">
        <v>14</v>
      </c>
    </row>
    <row r="68" spans="1:14" ht="15" customHeight="1" x14ac:dyDescent="0.3">
      <c r="A68" s="23">
        <f>SUBTOTAL(103,D$3:D67)</f>
        <v>65</v>
      </c>
      <c r="B68" s="24" t="s">
        <v>168</v>
      </c>
      <c r="C68" s="25"/>
      <c r="D68" s="25" t="s">
        <v>176</v>
      </c>
      <c r="E68" s="27">
        <v>44942</v>
      </c>
      <c r="F68" s="25" t="s">
        <v>28</v>
      </c>
      <c r="G68" s="24" t="s">
        <v>24</v>
      </c>
      <c r="H68" s="27" t="s">
        <v>177</v>
      </c>
      <c r="I68" s="28">
        <f t="shared" ref="I68:I131" ca="1" si="1">ROUND((TODAY()-H68)/365,0)</f>
        <v>19</v>
      </c>
      <c r="J68" s="24" t="s">
        <v>26</v>
      </c>
      <c r="K68" s="29"/>
      <c r="L68" s="24" t="s">
        <v>26</v>
      </c>
      <c r="M68" s="22" t="s">
        <v>14</v>
      </c>
    </row>
    <row r="69" spans="1:14" ht="15" customHeight="1" x14ac:dyDescent="0.3">
      <c r="A69" s="23">
        <f>SUBTOTAL(103,D$3:D68)</f>
        <v>66</v>
      </c>
      <c r="B69" s="24" t="s">
        <v>168</v>
      </c>
      <c r="C69" s="25"/>
      <c r="D69" s="25" t="s">
        <v>178</v>
      </c>
      <c r="E69" s="27">
        <v>44942</v>
      </c>
      <c r="F69" s="25" t="s">
        <v>34</v>
      </c>
      <c r="G69" s="24" t="s">
        <v>18</v>
      </c>
      <c r="H69" s="27" t="s">
        <v>179</v>
      </c>
      <c r="I69" s="28">
        <f t="shared" ca="1" si="1"/>
        <v>72</v>
      </c>
      <c r="J69" s="24" t="s">
        <v>26</v>
      </c>
      <c r="K69" s="29"/>
      <c r="L69" s="24" t="s">
        <v>26</v>
      </c>
      <c r="M69" s="22" t="s">
        <v>14</v>
      </c>
    </row>
    <row r="70" spans="1:14" ht="15" customHeight="1" x14ac:dyDescent="0.3">
      <c r="A70" s="23">
        <f>SUBTOTAL(103,D$3:D69)</f>
        <v>67</v>
      </c>
      <c r="B70" s="24" t="s">
        <v>168</v>
      </c>
      <c r="C70" s="25"/>
      <c r="D70" s="25" t="s">
        <v>180</v>
      </c>
      <c r="E70" s="27">
        <v>44942</v>
      </c>
      <c r="F70" s="25" t="s">
        <v>48</v>
      </c>
      <c r="G70" s="24" t="s">
        <v>24</v>
      </c>
      <c r="H70" s="27" t="s">
        <v>181</v>
      </c>
      <c r="I70" s="28">
        <f t="shared" ca="1" si="1"/>
        <v>70</v>
      </c>
      <c r="J70" s="24" t="s">
        <v>26</v>
      </c>
      <c r="K70" s="29"/>
      <c r="L70" s="24" t="s">
        <v>26</v>
      </c>
      <c r="M70" s="22" t="s">
        <v>14</v>
      </c>
    </row>
    <row r="71" spans="1:14" ht="15" customHeight="1" x14ac:dyDescent="0.3">
      <c r="A71" s="14">
        <f>SUBTOTAL(103,D$3:D70)</f>
        <v>68</v>
      </c>
      <c r="B71" s="15" t="s">
        <v>182</v>
      </c>
      <c r="C71" s="16" t="s">
        <v>183</v>
      </c>
      <c r="D71" s="16" t="s">
        <v>183</v>
      </c>
      <c r="E71" s="17">
        <v>44949</v>
      </c>
      <c r="F71" s="16" t="s">
        <v>17</v>
      </c>
      <c r="G71" s="15" t="s">
        <v>18</v>
      </c>
      <c r="H71" s="17" t="s">
        <v>184</v>
      </c>
      <c r="I71" s="18">
        <f t="shared" ca="1" si="1"/>
        <v>46</v>
      </c>
      <c r="J71" s="19" t="s">
        <v>185</v>
      </c>
      <c r="K71" s="20">
        <v>700000</v>
      </c>
      <c r="L71" s="21" t="s">
        <v>186</v>
      </c>
      <c r="M71" s="22" t="s">
        <v>14</v>
      </c>
      <c r="N71" s="22"/>
    </row>
    <row r="72" spans="1:14" ht="15" customHeight="1" x14ac:dyDescent="0.3">
      <c r="A72" s="23">
        <f>SUBTOTAL(103,D$3:D71)</f>
        <v>69</v>
      </c>
      <c r="B72" s="24" t="s">
        <v>182</v>
      </c>
      <c r="C72" s="25"/>
      <c r="D72" s="25" t="s">
        <v>187</v>
      </c>
      <c r="E72" s="27">
        <v>44949</v>
      </c>
      <c r="F72" s="25" t="s">
        <v>23</v>
      </c>
      <c r="G72" s="24" t="s">
        <v>24</v>
      </c>
      <c r="H72" s="27" t="s">
        <v>188</v>
      </c>
      <c r="I72" s="28">
        <f t="shared" ca="1" si="1"/>
        <v>46</v>
      </c>
      <c r="J72" s="24" t="s">
        <v>26</v>
      </c>
      <c r="K72" s="29"/>
      <c r="L72" s="24" t="s">
        <v>26</v>
      </c>
      <c r="M72" s="22" t="s">
        <v>14</v>
      </c>
    </row>
    <row r="73" spans="1:14" ht="15" customHeight="1" x14ac:dyDescent="0.3">
      <c r="A73" s="23">
        <f>SUBTOTAL(103,D$3:D72)</f>
        <v>70</v>
      </c>
      <c r="B73" s="24" t="s">
        <v>182</v>
      </c>
      <c r="C73" s="25"/>
      <c r="D73" s="25" t="s">
        <v>189</v>
      </c>
      <c r="E73" s="27">
        <v>44949</v>
      </c>
      <c r="F73" s="25" t="s">
        <v>43</v>
      </c>
      <c r="G73" s="24" t="s">
        <v>18</v>
      </c>
      <c r="H73" s="27" t="s">
        <v>190</v>
      </c>
      <c r="I73" s="28">
        <f t="shared" ca="1" si="1"/>
        <v>15</v>
      </c>
      <c r="J73" s="24" t="s">
        <v>26</v>
      </c>
      <c r="K73" s="29"/>
      <c r="L73" s="24" t="s">
        <v>26</v>
      </c>
      <c r="M73" s="22" t="s">
        <v>14</v>
      </c>
    </row>
    <row r="74" spans="1:14" ht="15" customHeight="1" x14ac:dyDescent="0.3">
      <c r="A74" s="23">
        <f>SUBTOTAL(103,D$3:D73)</f>
        <v>71</v>
      </c>
      <c r="B74" s="24" t="s">
        <v>182</v>
      </c>
      <c r="C74" s="25"/>
      <c r="D74" s="25" t="s">
        <v>191</v>
      </c>
      <c r="E74" s="27">
        <v>44949</v>
      </c>
      <c r="F74" s="25" t="s">
        <v>28</v>
      </c>
      <c r="G74" s="24" t="s">
        <v>24</v>
      </c>
      <c r="H74" s="27" t="s">
        <v>192</v>
      </c>
      <c r="I74" s="28">
        <f t="shared" ca="1" si="1"/>
        <v>10</v>
      </c>
      <c r="J74" s="24" t="s">
        <v>26</v>
      </c>
      <c r="K74" s="29"/>
      <c r="L74" s="24" t="s">
        <v>26</v>
      </c>
      <c r="M74" s="22" t="s">
        <v>14</v>
      </c>
    </row>
    <row r="75" spans="1:14" ht="15" customHeight="1" x14ac:dyDescent="0.3">
      <c r="A75" s="23">
        <f>SUBTOTAL(103,D$3:D74)</f>
        <v>72</v>
      </c>
      <c r="B75" s="24" t="s">
        <v>182</v>
      </c>
      <c r="C75" s="25"/>
      <c r="D75" s="25" t="s">
        <v>193</v>
      </c>
      <c r="E75" s="27">
        <v>44949</v>
      </c>
      <c r="F75" s="25" t="s">
        <v>34</v>
      </c>
      <c r="G75" s="24" t="s">
        <v>18</v>
      </c>
      <c r="H75" s="27" t="s">
        <v>194</v>
      </c>
      <c r="I75" s="28">
        <f t="shared" ca="1" si="1"/>
        <v>78</v>
      </c>
      <c r="J75" s="24" t="s">
        <v>26</v>
      </c>
      <c r="K75" s="29"/>
      <c r="L75" s="24" t="s">
        <v>26</v>
      </c>
      <c r="M75" s="22" t="s">
        <v>14</v>
      </c>
    </row>
    <row r="76" spans="1:14" ht="15" customHeight="1" x14ac:dyDescent="0.3">
      <c r="A76" s="14">
        <f>SUBTOTAL(103,D$3:D75)</f>
        <v>73</v>
      </c>
      <c r="B76" s="15" t="s">
        <v>195</v>
      </c>
      <c r="C76" s="16" t="s">
        <v>196</v>
      </c>
      <c r="D76" s="16" t="s">
        <v>196</v>
      </c>
      <c r="E76" s="17">
        <v>44958</v>
      </c>
      <c r="F76" s="16" t="s">
        <v>17</v>
      </c>
      <c r="G76" s="15" t="s">
        <v>18</v>
      </c>
      <c r="H76" s="17" t="s">
        <v>197</v>
      </c>
      <c r="I76" s="18">
        <f t="shared" ca="1" si="1"/>
        <v>46</v>
      </c>
      <c r="J76" s="19" t="s">
        <v>83</v>
      </c>
      <c r="K76" s="20">
        <v>700000</v>
      </c>
      <c r="L76" s="21" t="s">
        <v>198</v>
      </c>
      <c r="M76" s="22" t="s">
        <v>14</v>
      </c>
      <c r="N76" s="22"/>
    </row>
    <row r="77" spans="1:14" ht="15" customHeight="1" x14ac:dyDescent="0.3">
      <c r="A77" s="23">
        <f>SUBTOTAL(103,D$3:D76)</f>
        <v>74</v>
      </c>
      <c r="B77" s="24" t="s">
        <v>195</v>
      </c>
      <c r="C77" s="25"/>
      <c r="D77" s="25" t="s">
        <v>199</v>
      </c>
      <c r="E77" s="27">
        <v>44958</v>
      </c>
      <c r="F77" s="25" t="s">
        <v>28</v>
      </c>
      <c r="G77" s="24" t="s">
        <v>24</v>
      </c>
      <c r="H77" s="27" t="s">
        <v>200</v>
      </c>
      <c r="I77" s="28">
        <f t="shared" ca="1" si="1"/>
        <v>17</v>
      </c>
      <c r="J77" s="24" t="s">
        <v>26</v>
      </c>
      <c r="K77" s="29"/>
      <c r="L77" s="24" t="s">
        <v>26</v>
      </c>
      <c r="M77" s="22" t="s">
        <v>14</v>
      </c>
    </row>
    <row r="78" spans="1:14" ht="15" customHeight="1" x14ac:dyDescent="0.3">
      <c r="A78" s="23">
        <f>SUBTOTAL(103,D$3:D77)</f>
        <v>75</v>
      </c>
      <c r="B78" s="24" t="s">
        <v>195</v>
      </c>
      <c r="C78" s="25"/>
      <c r="D78" s="25" t="s">
        <v>201</v>
      </c>
      <c r="E78" s="27">
        <v>44958</v>
      </c>
      <c r="F78" s="25" t="s">
        <v>28</v>
      </c>
      <c r="G78" s="24" t="s">
        <v>24</v>
      </c>
      <c r="H78" s="27" t="s">
        <v>202</v>
      </c>
      <c r="I78" s="28">
        <f t="shared" ca="1" si="1"/>
        <v>13</v>
      </c>
      <c r="J78" s="24" t="s">
        <v>26</v>
      </c>
      <c r="K78" s="29"/>
      <c r="L78" s="24" t="s">
        <v>26</v>
      </c>
      <c r="M78" s="22" t="s">
        <v>14</v>
      </c>
    </row>
    <row r="79" spans="1:14" ht="15" customHeight="1" x14ac:dyDescent="0.3">
      <c r="A79" s="23">
        <f>SUBTOTAL(103,D$3:D78)</f>
        <v>76</v>
      </c>
      <c r="B79" s="24" t="s">
        <v>195</v>
      </c>
      <c r="C79" s="25"/>
      <c r="D79" s="25" t="s">
        <v>203</v>
      </c>
      <c r="E79" s="27">
        <v>44958</v>
      </c>
      <c r="F79" s="25" t="s">
        <v>34</v>
      </c>
      <c r="G79" s="24" t="s">
        <v>18</v>
      </c>
      <c r="H79" s="27" t="s">
        <v>204</v>
      </c>
      <c r="I79" s="28">
        <f t="shared" ca="1" si="1"/>
        <v>69</v>
      </c>
      <c r="J79" s="24" t="s">
        <v>26</v>
      </c>
      <c r="K79" s="29"/>
      <c r="L79" s="24" t="s">
        <v>26</v>
      </c>
      <c r="M79" s="22" t="s">
        <v>14</v>
      </c>
    </row>
    <row r="80" spans="1:14" ht="15" customHeight="1" x14ac:dyDescent="0.3">
      <c r="A80" s="23">
        <f>SUBTOTAL(103,D$3:D79)</f>
        <v>77</v>
      </c>
      <c r="B80" s="24" t="s">
        <v>195</v>
      </c>
      <c r="C80" s="25"/>
      <c r="D80" s="25" t="s">
        <v>205</v>
      </c>
      <c r="E80" s="27">
        <v>44958</v>
      </c>
      <c r="F80" s="25" t="s">
        <v>48</v>
      </c>
      <c r="G80" s="24" t="s">
        <v>24</v>
      </c>
      <c r="H80" s="27" t="s">
        <v>167</v>
      </c>
      <c r="I80" s="28">
        <f t="shared" ca="1" si="1"/>
        <v>65</v>
      </c>
      <c r="J80" s="24" t="s">
        <v>26</v>
      </c>
      <c r="K80" s="29"/>
      <c r="L80" s="24" t="s">
        <v>26</v>
      </c>
      <c r="M80" s="22" t="s">
        <v>14</v>
      </c>
    </row>
    <row r="81" spans="1:14" ht="15" customHeight="1" x14ac:dyDescent="0.3">
      <c r="A81" s="14">
        <f>SUBTOTAL(103,D$3:D80)</f>
        <v>78</v>
      </c>
      <c r="B81" s="15" t="s">
        <v>206</v>
      </c>
      <c r="C81" s="16" t="s">
        <v>207</v>
      </c>
      <c r="D81" s="16" t="s">
        <v>207</v>
      </c>
      <c r="E81" s="17">
        <v>44970</v>
      </c>
      <c r="F81" s="16" t="s">
        <v>17</v>
      </c>
      <c r="G81" s="15" t="s">
        <v>18</v>
      </c>
      <c r="H81" s="17" t="s">
        <v>208</v>
      </c>
      <c r="I81" s="18">
        <f t="shared" ca="1" si="1"/>
        <v>42</v>
      </c>
      <c r="J81" s="15" t="s">
        <v>209</v>
      </c>
      <c r="K81" s="20">
        <v>700000</v>
      </c>
      <c r="L81" s="21" t="s">
        <v>21</v>
      </c>
      <c r="M81" s="22" t="s">
        <v>14</v>
      </c>
      <c r="N81" s="22"/>
    </row>
    <row r="82" spans="1:14" ht="15" customHeight="1" x14ac:dyDescent="0.3">
      <c r="A82" s="23">
        <f>SUBTOTAL(103,D$3:D81)</f>
        <v>79</v>
      </c>
      <c r="B82" s="24" t="s">
        <v>206</v>
      </c>
      <c r="C82" s="25"/>
      <c r="D82" s="25" t="s">
        <v>210</v>
      </c>
      <c r="E82" s="27">
        <v>44970</v>
      </c>
      <c r="F82" s="25" t="s">
        <v>23</v>
      </c>
      <c r="G82" s="24" t="s">
        <v>24</v>
      </c>
      <c r="H82" s="27" t="s">
        <v>211</v>
      </c>
      <c r="I82" s="28">
        <f t="shared" ca="1" si="1"/>
        <v>40</v>
      </c>
      <c r="J82" s="24" t="s">
        <v>26</v>
      </c>
      <c r="K82" s="29"/>
      <c r="L82" s="24" t="s">
        <v>26</v>
      </c>
      <c r="M82" s="22" t="s">
        <v>14</v>
      </c>
    </row>
    <row r="83" spans="1:14" ht="15" customHeight="1" x14ac:dyDescent="0.3">
      <c r="A83" s="23">
        <f>SUBTOTAL(103,D$3:D82)</f>
        <v>80</v>
      </c>
      <c r="B83" s="24" t="s">
        <v>206</v>
      </c>
      <c r="C83" s="25"/>
      <c r="D83" s="25" t="s">
        <v>212</v>
      </c>
      <c r="E83" s="27">
        <v>44970</v>
      </c>
      <c r="F83" s="25" t="s">
        <v>43</v>
      </c>
      <c r="G83" s="24" t="s">
        <v>18</v>
      </c>
      <c r="H83" s="27" t="s">
        <v>213</v>
      </c>
      <c r="I83" s="28">
        <f t="shared" ca="1" si="1"/>
        <v>15</v>
      </c>
      <c r="J83" s="24" t="s">
        <v>26</v>
      </c>
      <c r="K83" s="29"/>
      <c r="L83" s="24" t="s">
        <v>26</v>
      </c>
      <c r="M83" s="22" t="s">
        <v>14</v>
      </c>
    </row>
    <row r="84" spans="1:14" ht="15" customHeight="1" x14ac:dyDescent="0.3">
      <c r="A84" s="23">
        <f>SUBTOTAL(103,D$3:D83)</f>
        <v>81</v>
      </c>
      <c r="B84" s="24" t="s">
        <v>206</v>
      </c>
      <c r="C84" s="25"/>
      <c r="D84" s="25" t="s">
        <v>214</v>
      </c>
      <c r="E84" s="27">
        <v>44970</v>
      </c>
      <c r="F84" s="25" t="s">
        <v>28</v>
      </c>
      <c r="G84" s="24" t="s">
        <v>24</v>
      </c>
      <c r="H84" s="27" t="s">
        <v>215</v>
      </c>
      <c r="I84" s="28">
        <f t="shared" ca="1" si="1"/>
        <v>18</v>
      </c>
      <c r="J84" s="24" t="s">
        <v>26</v>
      </c>
      <c r="K84" s="29"/>
      <c r="L84" s="24" t="s">
        <v>26</v>
      </c>
      <c r="M84" s="22" t="s">
        <v>14</v>
      </c>
    </row>
    <row r="85" spans="1:14" ht="15" customHeight="1" x14ac:dyDescent="0.3">
      <c r="A85" s="23">
        <f>SUBTOTAL(103,D$3:D84)</f>
        <v>82</v>
      </c>
      <c r="B85" s="24" t="s">
        <v>206</v>
      </c>
      <c r="C85" s="25"/>
      <c r="D85" s="25" t="s">
        <v>216</v>
      </c>
      <c r="E85" s="27">
        <v>44970</v>
      </c>
      <c r="F85" s="25" t="s">
        <v>34</v>
      </c>
      <c r="G85" s="24" t="s">
        <v>18</v>
      </c>
      <c r="H85" s="27" t="s">
        <v>217</v>
      </c>
      <c r="I85" s="28">
        <f t="shared" ca="1" si="1"/>
        <v>68</v>
      </c>
      <c r="J85" s="24" t="s">
        <v>26</v>
      </c>
      <c r="K85" s="29"/>
      <c r="L85" s="24" t="s">
        <v>26</v>
      </c>
      <c r="M85" s="22" t="s">
        <v>14</v>
      </c>
    </row>
    <row r="86" spans="1:14" ht="15" customHeight="1" x14ac:dyDescent="0.3">
      <c r="A86" s="23">
        <f>SUBTOTAL(103,D$3:D85)</f>
        <v>83</v>
      </c>
      <c r="B86" s="24" t="s">
        <v>206</v>
      </c>
      <c r="C86" s="25"/>
      <c r="D86" s="25" t="s">
        <v>218</v>
      </c>
      <c r="E86" s="27">
        <v>44970</v>
      </c>
      <c r="F86" s="25" t="s">
        <v>48</v>
      </c>
      <c r="G86" s="24" t="s">
        <v>24</v>
      </c>
      <c r="H86" s="27" t="s">
        <v>219</v>
      </c>
      <c r="I86" s="28">
        <f t="shared" ca="1" si="1"/>
        <v>64</v>
      </c>
      <c r="J86" s="24" t="s">
        <v>26</v>
      </c>
      <c r="K86" s="29"/>
      <c r="L86" s="24" t="s">
        <v>26</v>
      </c>
      <c r="M86" s="22" t="s">
        <v>14</v>
      </c>
    </row>
    <row r="87" spans="1:14" ht="15" customHeight="1" x14ac:dyDescent="0.3">
      <c r="A87" s="14">
        <f>SUBTOTAL(103,D$3:D86)</f>
        <v>84</v>
      </c>
      <c r="B87" s="15" t="s">
        <v>220</v>
      </c>
      <c r="C87" s="16" t="s">
        <v>221</v>
      </c>
      <c r="D87" s="16" t="s">
        <v>221</v>
      </c>
      <c r="E87" s="17">
        <v>44986</v>
      </c>
      <c r="F87" s="16" t="s">
        <v>17</v>
      </c>
      <c r="G87" s="15" t="s">
        <v>18</v>
      </c>
      <c r="H87" s="17" t="s">
        <v>222</v>
      </c>
      <c r="I87" s="18">
        <f t="shared" ca="1" si="1"/>
        <v>28</v>
      </c>
      <c r="J87" s="15" t="s">
        <v>67</v>
      </c>
      <c r="K87" s="20">
        <v>700000</v>
      </c>
      <c r="L87" s="21" t="s">
        <v>21</v>
      </c>
      <c r="M87" s="22" t="s">
        <v>14</v>
      </c>
      <c r="N87" s="22"/>
    </row>
    <row r="88" spans="1:14" ht="15" customHeight="1" x14ac:dyDescent="0.3">
      <c r="A88" s="23">
        <f>SUBTOTAL(103,D$3:D87)</f>
        <v>85</v>
      </c>
      <c r="B88" s="24" t="s">
        <v>220</v>
      </c>
      <c r="C88" s="25"/>
      <c r="D88" s="25" t="s">
        <v>223</v>
      </c>
      <c r="E88" s="27">
        <v>44986</v>
      </c>
      <c r="F88" s="25" t="s">
        <v>34</v>
      </c>
      <c r="G88" s="24" t="s">
        <v>18</v>
      </c>
      <c r="H88" s="27" t="s">
        <v>224</v>
      </c>
      <c r="I88" s="28">
        <f t="shared" ca="1" si="1"/>
        <v>58</v>
      </c>
      <c r="J88" s="24" t="s">
        <v>26</v>
      </c>
      <c r="K88" s="29"/>
      <c r="L88" s="24" t="s">
        <v>26</v>
      </c>
      <c r="M88" s="22" t="s">
        <v>14</v>
      </c>
    </row>
    <row r="89" spans="1:14" ht="15" customHeight="1" x14ac:dyDescent="0.3">
      <c r="A89" s="23">
        <f>SUBTOTAL(103,D$3:D88)</f>
        <v>86</v>
      </c>
      <c r="B89" s="24" t="s">
        <v>220</v>
      </c>
      <c r="C89" s="25"/>
      <c r="D89" s="25" t="s">
        <v>225</v>
      </c>
      <c r="E89" s="27">
        <v>44986</v>
      </c>
      <c r="F89" s="25" t="s">
        <v>48</v>
      </c>
      <c r="G89" s="24" t="s">
        <v>24</v>
      </c>
      <c r="H89" s="27" t="s">
        <v>226</v>
      </c>
      <c r="I89" s="28">
        <f t="shared" ca="1" si="1"/>
        <v>55</v>
      </c>
      <c r="J89" s="24" t="s">
        <v>26</v>
      </c>
      <c r="K89" s="29"/>
      <c r="L89" s="24" t="s">
        <v>26</v>
      </c>
      <c r="M89" s="22" t="s">
        <v>14</v>
      </c>
    </row>
    <row r="90" spans="1:14" s="31" customFormat="1" ht="15" customHeight="1" x14ac:dyDescent="0.3">
      <c r="A90" s="14">
        <f>SUBTOTAL(103,D$3:D89)</f>
        <v>87</v>
      </c>
      <c r="B90" s="15" t="s">
        <v>227</v>
      </c>
      <c r="C90" s="16" t="s">
        <v>228</v>
      </c>
      <c r="D90" s="16" t="s">
        <v>228</v>
      </c>
      <c r="E90" s="17">
        <v>44986</v>
      </c>
      <c r="F90" s="16" t="s">
        <v>17</v>
      </c>
      <c r="G90" s="15" t="s">
        <v>18</v>
      </c>
      <c r="H90" s="17" t="s">
        <v>229</v>
      </c>
      <c r="I90" s="18">
        <f t="shared" ca="1" si="1"/>
        <v>48</v>
      </c>
      <c r="J90" s="19" t="s">
        <v>20</v>
      </c>
      <c r="K90" s="20">
        <v>700000</v>
      </c>
      <c r="L90" s="21" t="s">
        <v>186</v>
      </c>
      <c r="M90" s="22" t="s">
        <v>14</v>
      </c>
      <c r="N90" s="22"/>
    </row>
    <row r="91" spans="1:14" ht="15" customHeight="1" x14ac:dyDescent="0.3">
      <c r="A91" s="23">
        <f>SUBTOTAL(103,D$3:D90)</f>
        <v>88</v>
      </c>
      <c r="B91" s="24" t="s">
        <v>227</v>
      </c>
      <c r="C91" s="25"/>
      <c r="D91" s="25" t="s">
        <v>230</v>
      </c>
      <c r="E91" s="27">
        <v>44986</v>
      </c>
      <c r="F91" s="25" t="s">
        <v>23</v>
      </c>
      <c r="G91" s="24" t="s">
        <v>24</v>
      </c>
      <c r="H91" s="27" t="s">
        <v>231</v>
      </c>
      <c r="I91" s="28">
        <f t="shared" ca="1" si="1"/>
        <v>45</v>
      </c>
      <c r="J91" s="24" t="s">
        <v>26</v>
      </c>
      <c r="K91" s="29"/>
      <c r="L91" s="24" t="s">
        <v>26</v>
      </c>
      <c r="M91" s="22" t="s">
        <v>14</v>
      </c>
    </row>
    <row r="92" spans="1:14" ht="15" customHeight="1" x14ac:dyDescent="0.3">
      <c r="A92" s="23">
        <f>SUBTOTAL(103,D$3:D91)</f>
        <v>89</v>
      </c>
      <c r="B92" s="24" t="s">
        <v>227</v>
      </c>
      <c r="C92" s="25"/>
      <c r="D92" s="25" t="s">
        <v>232</v>
      </c>
      <c r="E92" s="27">
        <v>44986</v>
      </c>
      <c r="F92" s="25" t="s">
        <v>43</v>
      </c>
      <c r="G92" s="24" t="s">
        <v>18</v>
      </c>
      <c r="H92" s="27" t="s">
        <v>233</v>
      </c>
      <c r="I92" s="28">
        <f t="shared" ca="1" si="1"/>
        <v>14</v>
      </c>
      <c r="J92" s="24" t="s">
        <v>26</v>
      </c>
      <c r="K92" s="30"/>
      <c r="L92" s="24" t="s">
        <v>26</v>
      </c>
      <c r="M92" s="22" t="s">
        <v>14</v>
      </c>
    </row>
    <row r="93" spans="1:14" ht="15" customHeight="1" x14ac:dyDescent="0.3">
      <c r="A93" s="23">
        <f>SUBTOTAL(103,D$3:D92)</f>
        <v>90</v>
      </c>
      <c r="B93" s="24" t="s">
        <v>227</v>
      </c>
      <c r="C93" s="25"/>
      <c r="D93" s="25" t="s">
        <v>234</v>
      </c>
      <c r="E93" s="27">
        <v>44986</v>
      </c>
      <c r="F93" s="25" t="s">
        <v>28</v>
      </c>
      <c r="G93" s="24" t="s">
        <v>24</v>
      </c>
      <c r="H93" s="27" t="s">
        <v>235</v>
      </c>
      <c r="I93" s="28">
        <f t="shared" ca="1" si="1"/>
        <v>18</v>
      </c>
      <c r="J93" s="24" t="s">
        <v>26</v>
      </c>
      <c r="K93" s="30"/>
      <c r="L93" s="24" t="s">
        <v>26</v>
      </c>
      <c r="M93" s="22" t="s">
        <v>14</v>
      </c>
    </row>
    <row r="94" spans="1:14" ht="15" customHeight="1" x14ac:dyDescent="0.3">
      <c r="A94" s="23">
        <f>SUBTOTAL(103,D$3:D93)</f>
        <v>91</v>
      </c>
      <c r="B94" s="24" t="s">
        <v>227</v>
      </c>
      <c r="C94" s="25"/>
      <c r="D94" s="25" t="s">
        <v>236</v>
      </c>
      <c r="E94" s="27">
        <v>44986</v>
      </c>
      <c r="F94" s="25" t="s">
        <v>34</v>
      </c>
      <c r="G94" s="24" t="s">
        <v>18</v>
      </c>
      <c r="H94" s="27" t="s">
        <v>237</v>
      </c>
      <c r="I94" s="28">
        <f t="shared" ca="1" si="1"/>
        <v>73</v>
      </c>
      <c r="J94" s="24" t="s">
        <v>26</v>
      </c>
      <c r="K94" s="29"/>
      <c r="L94" s="24" t="s">
        <v>26</v>
      </c>
      <c r="M94" s="22" t="s">
        <v>14</v>
      </c>
    </row>
    <row r="95" spans="1:14" ht="15" customHeight="1" x14ac:dyDescent="0.3">
      <c r="A95" s="23">
        <f>SUBTOTAL(103,D$3:D94)</f>
        <v>92</v>
      </c>
      <c r="B95" s="24" t="s">
        <v>227</v>
      </c>
      <c r="C95" s="25"/>
      <c r="D95" s="25" t="s">
        <v>238</v>
      </c>
      <c r="E95" s="27">
        <v>44986</v>
      </c>
      <c r="F95" s="25" t="s">
        <v>48</v>
      </c>
      <c r="G95" s="24" t="s">
        <v>24</v>
      </c>
      <c r="H95" s="27" t="s">
        <v>239</v>
      </c>
      <c r="I95" s="28">
        <f t="shared" ca="1" si="1"/>
        <v>63</v>
      </c>
      <c r="J95" s="24" t="s">
        <v>26</v>
      </c>
      <c r="K95" s="29"/>
      <c r="L95" s="24" t="s">
        <v>26</v>
      </c>
      <c r="M95" s="22" t="s">
        <v>14</v>
      </c>
    </row>
    <row r="96" spans="1:14" s="31" customFormat="1" ht="15" customHeight="1" x14ac:dyDescent="0.3">
      <c r="A96" s="14">
        <f>SUBTOTAL(103,D$3:D95)</f>
        <v>93</v>
      </c>
      <c r="B96" s="15" t="s">
        <v>240</v>
      </c>
      <c r="C96" s="16" t="s">
        <v>241</v>
      </c>
      <c r="D96" s="16" t="s">
        <v>241</v>
      </c>
      <c r="E96" s="17">
        <v>44998</v>
      </c>
      <c r="F96" s="16" t="s">
        <v>17</v>
      </c>
      <c r="G96" s="15" t="s">
        <v>24</v>
      </c>
      <c r="H96" s="17" t="s">
        <v>242</v>
      </c>
      <c r="I96" s="18">
        <f t="shared" ca="1" si="1"/>
        <v>33</v>
      </c>
      <c r="J96" s="15" t="s">
        <v>185</v>
      </c>
      <c r="K96" s="20">
        <v>700000</v>
      </c>
      <c r="L96" s="21" t="s">
        <v>21</v>
      </c>
      <c r="M96" s="22" t="s">
        <v>14</v>
      </c>
      <c r="N96" s="22"/>
    </row>
    <row r="97" spans="1:14" ht="15" customHeight="1" x14ac:dyDescent="0.3">
      <c r="A97" s="23">
        <f>SUBTOTAL(103,D$3:D96)</f>
        <v>94</v>
      </c>
      <c r="B97" s="24" t="s">
        <v>240</v>
      </c>
      <c r="C97" s="25"/>
      <c r="D97" s="25" t="s">
        <v>243</v>
      </c>
      <c r="E97" s="27">
        <v>44998</v>
      </c>
      <c r="F97" s="25" t="s">
        <v>23</v>
      </c>
      <c r="G97" s="24" t="s">
        <v>18</v>
      </c>
      <c r="H97" s="27" t="s">
        <v>244</v>
      </c>
      <c r="I97" s="28">
        <f t="shared" ca="1" si="1"/>
        <v>34</v>
      </c>
      <c r="J97" s="24" t="s">
        <v>26</v>
      </c>
      <c r="K97" s="29"/>
      <c r="L97" s="24" t="s">
        <v>26</v>
      </c>
      <c r="M97" s="22" t="s">
        <v>14</v>
      </c>
    </row>
    <row r="98" spans="1:14" ht="15" customHeight="1" x14ac:dyDescent="0.3">
      <c r="A98" s="23">
        <f>SUBTOTAL(103,D$3:D97)</f>
        <v>95</v>
      </c>
      <c r="B98" s="24" t="s">
        <v>240</v>
      </c>
      <c r="C98" s="25"/>
      <c r="D98" s="25" t="s">
        <v>245</v>
      </c>
      <c r="E98" s="27">
        <v>44998</v>
      </c>
      <c r="F98" s="25" t="s">
        <v>28</v>
      </c>
      <c r="G98" s="24" t="s">
        <v>24</v>
      </c>
      <c r="H98" s="27" t="s">
        <v>246</v>
      </c>
      <c r="I98" s="28">
        <f t="shared" ca="1" si="1"/>
        <v>2</v>
      </c>
      <c r="J98" s="24" t="s">
        <v>26</v>
      </c>
      <c r="K98" s="29"/>
      <c r="L98" s="24" t="s">
        <v>26</v>
      </c>
      <c r="M98" s="22" t="s">
        <v>14</v>
      </c>
    </row>
    <row r="99" spans="1:14" s="31" customFormat="1" ht="15" customHeight="1" x14ac:dyDescent="0.3">
      <c r="A99" s="14">
        <f>SUBTOTAL(103,D$3:D98)</f>
        <v>96</v>
      </c>
      <c r="B99" s="15" t="s">
        <v>247</v>
      </c>
      <c r="C99" s="16" t="s">
        <v>248</v>
      </c>
      <c r="D99" s="16" t="s">
        <v>248</v>
      </c>
      <c r="E99" s="17">
        <v>45021</v>
      </c>
      <c r="F99" s="16" t="s">
        <v>17</v>
      </c>
      <c r="G99" s="15" t="s">
        <v>18</v>
      </c>
      <c r="H99" s="17" t="s">
        <v>249</v>
      </c>
      <c r="I99" s="18">
        <f t="shared" ca="1" si="1"/>
        <v>36</v>
      </c>
      <c r="J99" s="19" t="s">
        <v>185</v>
      </c>
      <c r="K99" s="20">
        <v>700000</v>
      </c>
      <c r="L99" s="21" t="s">
        <v>21</v>
      </c>
      <c r="M99" s="22" t="s">
        <v>14</v>
      </c>
      <c r="N99" s="22"/>
    </row>
    <row r="100" spans="1:14" ht="15" customHeight="1" x14ac:dyDescent="0.3">
      <c r="A100" s="23">
        <f>SUBTOTAL(103,D$3:D99)</f>
        <v>97</v>
      </c>
      <c r="B100" s="24" t="s">
        <v>247</v>
      </c>
      <c r="C100" s="25"/>
      <c r="D100" s="25" t="s">
        <v>250</v>
      </c>
      <c r="E100" s="27">
        <v>45021</v>
      </c>
      <c r="F100" s="25" t="s">
        <v>23</v>
      </c>
      <c r="G100" s="24" t="s">
        <v>24</v>
      </c>
      <c r="H100" s="27">
        <v>33892</v>
      </c>
      <c r="I100" s="28">
        <f t="shared" ca="1" si="1"/>
        <v>34</v>
      </c>
      <c r="J100" s="24" t="s">
        <v>26</v>
      </c>
      <c r="K100" s="29"/>
      <c r="L100" s="24" t="s">
        <v>26</v>
      </c>
      <c r="M100" s="22" t="s">
        <v>14</v>
      </c>
    </row>
    <row r="101" spans="1:14" ht="15" customHeight="1" x14ac:dyDescent="0.3">
      <c r="A101" s="14">
        <f>SUBTOTAL(103,D$3:D100)</f>
        <v>98</v>
      </c>
      <c r="B101" s="24" t="s">
        <v>247</v>
      </c>
      <c r="C101" s="25"/>
      <c r="D101" s="25" t="s">
        <v>251</v>
      </c>
      <c r="E101" s="27">
        <v>45021</v>
      </c>
      <c r="F101" s="25" t="s">
        <v>28</v>
      </c>
      <c r="G101" s="24" t="s">
        <v>24</v>
      </c>
      <c r="H101" s="27">
        <v>46213</v>
      </c>
      <c r="I101" s="28">
        <f t="shared" ca="1" si="1"/>
        <v>0</v>
      </c>
      <c r="J101" s="24"/>
      <c r="K101" s="29"/>
      <c r="L101" s="24"/>
      <c r="M101" s="22" t="s">
        <v>14</v>
      </c>
    </row>
    <row r="102" spans="1:14" ht="15" customHeight="1" x14ac:dyDescent="0.3">
      <c r="A102" s="23">
        <f>SUBTOTAL(103,D$3:D101)</f>
        <v>99</v>
      </c>
      <c r="B102" s="24" t="s">
        <v>247</v>
      </c>
      <c r="C102" s="25"/>
      <c r="D102" s="25" t="s">
        <v>252</v>
      </c>
      <c r="E102" s="27">
        <v>45021</v>
      </c>
      <c r="F102" s="25" t="s">
        <v>34</v>
      </c>
      <c r="G102" s="24" t="s">
        <v>18</v>
      </c>
      <c r="H102" s="27" t="s">
        <v>253</v>
      </c>
      <c r="I102" s="28">
        <f t="shared" ca="1" si="1"/>
        <v>69</v>
      </c>
      <c r="J102" s="24" t="s">
        <v>26</v>
      </c>
      <c r="K102" s="29"/>
      <c r="L102" s="24" t="s">
        <v>26</v>
      </c>
      <c r="M102" s="22" t="s">
        <v>14</v>
      </c>
    </row>
    <row r="103" spans="1:14" ht="15" customHeight="1" x14ac:dyDescent="0.3">
      <c r="A103" s="14">
        <f>SUBTOTAL(103,D$3:D102)</f>
        <v>100</v>
      </c>
      <c r="B103" s="24" t="s">
        <v>247</v>
      </c>
      <c r="C103" s="25"/>
      <c r="D103" s="25" t="s">
        <v>254</v>
      </c>
      <c r="E103" s="27">
        <v>45021</v>
      </c>
      <c r="F103" s="25" t="s">
        <v>48</v>
      </c>
      <c r="G103" s="24" t="s">
        <v>24</v>
      </c>
      <c r="H103" s="27" t="s">
        <v>255</v>
      </c>
      <c r="I103" s="28">
        <f t="shared" ca="1" si="1"/>
        <v>67</v>
      </c>
      <c r="J103" s="24" t="s">
        <v>26</v>
      </c>
      <c r="K103" s="29"/>
      <c r="L103" s="24" t="s">
        <v>26</v>
      </c>
      <c r="M103" s="22" t="s">
        <v>14</v>
      </c>
    </row>
    <row r="104" spans="1:14" s="31" customFormat="1" ht="15" customHeight="1" x14ac:dyDescent="0.3">
      <c r="A104" s="14">
        <f>SUBTOTAL(103,D$3:D103)</f>
        <v>101</v>
      </c>
      <c r="B104" s="15" t="s">
        <v>256</v>
      </c>
      <c r="C104" s="16" t="s">
        <v>257</v>
      </c>
      <c r="D104" s="16" t="s">
        <v>257</v>
      </c>
      <c r="E104" s="17">
        <v>45021</v>
      </c>
      <c r="F104" s="16" t="s">
        <v>17</v>
      </c>
      <c r="G104" s="15" t="s">
        <v>24</v>
      </c>
      <c r="H104" s="17" t="s">
        <v>258</v>
      </c>
      <c r="I104" s="18">
        <f t="shared" ca="1" si="1"/>
        <v>38</v>
      </c>
      <c r="J104" s="19" t="s">
        <v>83</v>
      </c>
      <c r="K104" s="20">
        <v>700000</v>
      </c>
      <c r="L104" s="21" t="s">
        <v>21</v>
      </c>
      <c r="M104" s="22" t="s">
        <v>14</v>
      </c>
      <c r="N104" s="22"/>
    </row>
    <row r="105" spans="1:14" ht="15" customHeight="1" x14ac:dyDescent="0.3">
      <c r="A105" s="23">
        <f>SUBTOTAL(103,D$3:D104)</f>
        <v>102</v>
      </c>
      <c r="B105" s="24" t="s">
        <v>256</v>
      </c>
      <c r="C105" s="25"/>
      <c r="D105" s="25" t="s">
        <v>259</v>
      </c>
      <c r="E105" s="27">
        <v>45021</v>
      </c>
      <c r="F105" s="25" t="s">
        <v>28</v>
      </c>
      <c r="G105" s="24" t="s">
        <v>24</v>
      </c>
      <c r="H105" s="27" t="s">
        <v>260</v>
      </c>
      <c r="I105" s="28">
        <f t="shared" ca="1" si="1"/>
        <v>11</v>
      </c>
      <c r="J105" s="24" t="s">
        <v>26</v>
      </c>
      <c r="K105" s="29"/>
      <c r="L105" s="24" t="s">
        <v>26</v>
      </c>
      <c r="M105" s="22" t="s">
        <v>14</v>
      </c>
    </row>
    <row r="106" spans="1:14" ht="15" customHeight="1" x14ac:dyDescent="0.3">
      <c r="A106" s="23">
        <f>SUBTOTAL(103,D$3:D105)</f>
        <v>103</v>
      </c>
      <c r="B106" s="24" t="s">
        <v>256</v>
      </c>
      <c r="C106" s="25"/>
      <c r="D106" s="25" t="s">
        <v>261</v>
      </c>
      <c r="E106" s="27">
        <v>45021</v>
      </c>
      <c r="F106" s="25" t="s">
        <v>48</v>
      </c>
      <c r="G106" s="24" t="s">
        <v>24</v>
      </c>
      <c r="H106" s="27" t="s">
        <v>262</v>
      </c>
      <c r="I106" s="28">
        <f t="shared" ca="1" si="1"/>
        <v>61</v>
      </c>
      <c r="J106" s="24" t="s">
        <v>26</v>
      </c>
      <c r="K106" s="29"/>
      <c r="L106" s="24" t="s">
        <v>26</v>
      </c>
      <c r="M106" s="22" t="s">
        <v>14</v>
      </c>
    </row>
    <row r="107" spans="1:14" s="31" customFormat="1" ht="15" customHeight="1" x14ac:dyDescent="0.3">
      <c r="A107" s="23">
        <f>SUBTOTAL(103,D$3:D106)</f>
        <v>104</v>
      </c>
      <c r="B107" s="15" t="s">
        <v>263</v>
      </c>
      <c r="C107" s="16" t="s">
        <v>264</v>
      </c>
      <c r="D107" s="16" t="s">
        <v>264</v>
      </c>
      <c r="E107" s="17">
        <v>45026</v>
      </c>
      <c r="F107" s="16" t="s">
        <v>17</v>
      </c>
      <c r="G107" s="15" t="s">
        <v>18</v>
      </c>
      <c r="H107" s="17" t="s">
        <v>265</v>
      </c>
      <c r="I107" s="18">
        <f t="shared" ca="1" si="1"/>
        <v>32</v>
      </c>
      <c r="J107" s="19" t="s">
        <v>67</v>
      </c>
      <c r="K107" s="20">
        <v>700000</v>
      </c>
      <c r="L107" s="21" t="s">
        <v>84</v>
      </c>
      <c r="M107" s="22" t="s">
        <v>14</v>
      </c>
      <c r="N107" s="22"/>
    </row>
    <row r="108" spans="1:14" ht="15" customHeight="1" x14ac:dyDescent="0.3">
      <c r="A108" s="23">
        <f>SUBTOTAL(103,D$3:D107)</f>
        <v>105</v>
      </c>
      <c r="B108" s="24" t="s">
        <v>263</v>
      </c>
      <c r="C108" s="25"/>
      <c r="D108" s="25" t="s">
        <v>266</v>
      </c>
      <c r="E108" s="27">
        <v>45026</v>
      </c>
      <c r="F108" s="25" t="s">
        <v>267</v>
      </c>
      <c r="G108" s="24" t="s">
        <v>268</v>
      </c>
      <c r="H108" s="27">
        <v>35167</v>
      </c>
      <c r="I108" s="18">
        <f t="shared" ca="1" si="1"/>
        <v>30</v>
      </c>
      <c r="J108" s="24"/>
      <c r="K108" s="29"/>
      <c r="L108" s="24"/>
      <c r="M108" s="22" t="s">
        <v>14</v>
      </c>
    </row>
    <row r="109" spans="1:14" ht="15" customHeight="1" x14ac:dyDescent="0.3">
      <c r="A109" s="23">
        <f>SUBTOTAL(103,D$3:D108)</f>
        <v>106</v>
      </c>
      <c r="B109" s="24" t="s">
        <v>263</v>
      </c>
      <c r="C109" s="25"/>
      <c r="D109" s="25" t="s">
        <v>269</v>
      </c>
      <c r="E109" s="27">
        <v>45026</v>
      </c>
      <c r="F109" s="25" t="s">
        <v>34</v>
      </c>
      <c r="G109" s="24" t="s">
        <v>18</v>
      </c>
      <c r="H109" s="27" t="s">
        <v>270</v>
      </c>
      <c r="I109" s="28">
        <f t="shared" ca="1" si="1"/>
        <v>77</v>
      </c>
      <c r="J109" s="24" t="s">
        <v>26</v>
      </c>
      <c r="K109" s="29"/>
      <c r="L109" s="24" t="s">
        <v>26</v>
      </c>
      <c r="M109" s="22" t="s">
        <v>14</v>
      </c>
    </row>
    <row r="110" spans="1:14" ht="15" customHeight="1" x14ac:dyDescent="0.3">
      <c r="A110" s="23">
        <f>SUBTOTAL(103,D$3:D109)</f>
        <v>107</v>
      </c>
      <c r="B110" s="24" t="s">
        <v>263</v>
      </c>
      <c r="C110" s="25"/>
      <c r="D110" s="25" t="s">
        <v>271</v>
      </c>
      <c r="E110" s="27">
        <v>45026</v>
      </c>
      <c r="F110" s="25" t="s">
        <v>48</v>
      </c>
      <c r="G110" s="24" t="s">
        <v>24</v>
      </c>
      <c r="H110" s="27" t="s">
        <v>272</v>
      </c>
      <c r="I110" s="28">
        <f t="shared" ca="1" si="1"/>
        <v>67</v>
      </c>
      <c r="J110" s="24" t="s">
        <v>26</v>
      </c>
      <c r="K110" s="29"/>
      <c r="L110" s="24" t="s">
        <v>26</v>
      </c>
      <c r="M110" s="22" t="s">
        <v>14</v>
      </c>
    </row>
    <row r="111" spans="1:14" s="31" customFormat="1" ht="15" customHeight="1" x14ac:dyDescent="0.3">
      <c r="A111" s="14">
        <f>SUBTOTAL(103,D$3:D110)</f>
        <v>108</v>
      </c>
      <c r="B111" s="15" t="s">
        <v>273</v>
      </c>
      <c r="C111" s="16" t="s">
        <v>274</v>
      </c>
      <c r="D111" s="16" t="s">
        <v>274</v>
      </c>
      <c r="E111" s="17">
        <v>45026</v>
      </c>
      <c r="F111" s="16" t="s">
        <v>17</v>
      </c>
      <c r="G111" s="15" t="s">
        <v>24</v>
      </c>
      <c r="H111" s="17" t="s">
        <v>275</v>
      </c>
      <c r="I111" s="18">
        <f t="shared" ca="1" si="1"/>
        <v>35</v>
      </c>
      <c r="J111" s="19" t="s">
        <v>108</v>
      </c>
      <c r="K111" s="20">
        <v>700000</v>
      </c>
      <c r="L111" s="21" t="s">
        <v>21</v>
      </c>
      <c r="M111" s="22" t="s">
        <v>14</v>
      </c>
      <c r="N111" s="22"/>
    </row>
    <row r="112" spans="1:14" ht="15" customHeight="1" x14ac:dyDescent="0.3">
      <c r="A112" s="23">
        <f>SUBTOTAL(103,D$3:D111)</f>
        <v>109</v>
      </c>
      <c r="B112" s="24" t="s">
        <v>273</v>
      </c>
      <c r="C112" s="25"/>
      <c r="D112" s="25" t="s">
        <v>276</v>
      </c>
      <c r="E112" s="27">
        <v>45026</v>
      </c>
      <c r="F112" s="25" t="s">
        <v>23</v>
      </c>
      <c r="G112" s="24" t="s">
        <v>18</v>
      </c>
      <c r="H112" s="27" t="s">
        <v>277</v>
      </c>
      <c r="I112" s="28">
        <f t="shared" ca="1" si="1"/>
        <v>40</v>
      </c>
      <c r="J112" s="24" t="s">
        <v>26</v>
      </c>
      <c r="K112" s="29"/>
      <c r="L112" s="24" t="s">
        <v>26</v>
      </c>
      <c r="M112" s="22" t="s">
        <v>14</v>
      </c>
    </row>
    <row r="113" spans="1:14" ht="15" customHeight="1" x14ac:dyDescent="0.3">
      <c r="A113" s="23">
        <f>SUBTOTAL(103,D$3:D112)</f>
        <v>110</v>
      </c>
      <c r="B113" s="24" t="s">
        <v>273</v>
      </c>
      <c r="C113" s="25"/>
      <c r="D113" s="25" t="s">
        <v>278</v>
      </c>
      <c r="E113" s="27">
        <v>45026</v>
      </c>
      <c r="F113" s="25" t="s">
        <v>28</v>
      </c>
      <c r="G113" s="24" t="s">
        <v>24</v>
      </c>
      <c r="H113" s="27" t="s">
        <v>279</v>
      </c>
      <c r="I113" s="28">
        <f t="shared" ca="1" si="1"/>
        <v>8</v>
      </c>
      <c r="J113" s="24" t="s">
        <v>26</v>
      </c>
      <c r="K113" s="29"/>
      <c r="L113" s="24" t="s">
        <v>26</v>
      </c>
      <c r="M113" s="22" t="s">
        <v>14</v>
      </c>
    </row>
    <row r="114" spans="1:14" ht="15" customHeight="1" x14ac:dyDescent="0.3">
      <c r="A114" s="23">
        <f>SUBTOTAL(103,D$3:D113)</f>
        <v>111</v>
      </c>
      <c r="B114" s="24" t="s">
        <v>273</v>
      </c>
      <c r="C114" s="25"/>
      <c r="D114" s="25" t="s">
        <v>280</v>
      </c>
      <c r="E114" s="27">
        <v>45026</v>
      </c>
      <c r="F114" s="25" t="s">
        <v>34</v>
      </c>
      <c r="G114" s="24" t="s">
        <v>18</v>
      </c>
      <c r="H114" s="27" t="s">
        <v>281</v>
      </c>
      <c r="I114" s="28">
        <f t="shared" ca="1" si="1"/>
        <v>64</v>
      </c>
      <c r="J114" s="24" t="s">
        <v>26</v>
      </c>
      <c r="K114" s="29"/>
      <c r="L114" s="24" t="s">
        <v>26</v>
      </c>
      <c r="M114" s="22" t="s">
        <v>14</v>
      </c>
    </row>
    <row r="115" spans="1:14" ht="15" customHeight="1" x14ac:dyDescent="0.3">
      <c r="A115" s="23">
        <f>SUBTOTAL(103,D$3:D114)</f>
        <v>112</v>
      </c>
      <c r="B115" s="24" t="s">
        <v>273</v>
      </c>
      <c r="C115" s="25"/>
      <c r="D115" s="25" t="s">
        <v>282</v>
      </c>
      <c r="E115" s="27">
        <v>45026</v>
      </c>
      <c r="F115" s="25" t="s">
        <v>48</v>
      </c>
      <c r="G115" s="24" t="s">
        <v>24</v>
      </c>
      <c r="H115" s="27" t="s">
        <v>283</v>
      </c>
      <c r="I115" s="28">
        <f t="shared" ca="1" si="1"/>
        <v>57</v>
      </c>
      <c r="J115" s="24" t="s">
        <v>26</v>
      </c>
      <c r="K115" s="29"/>
      <c r="L115" s="24" t="s">
        <v>26</v>
      </c>
      <c r="M115" s="22" t="s">
        <v>14</v>
      </c>
    </row>
    <row r="116" spans="1:14" s="31" customFormat="1" ht="15" customHeight="1" x14ac:dyDescent="0.3">
      <c r="A116" s="14">
        <f>SUBTOTAL(103,D$3:D115)</f>
        <v>113</v>
      </c>
      <c r="B116" s="15" t="s">
        <v>284</v>
      </c>
      <c r="C116" s="16" t="s">
        <v>285</v>
      </c>
      <c r="D116" s="16" t="s">
        <v>285</v>
      </c>
      <c r="E116" s="17">
        <v>45041</v>
      </c>
      <c r="F116" s="16" t="s">
        <v>17</v>
      </c>
      <c r="G116" s="15" t="s">
        <v>18</v>
      </c>
      <c r="H116" s="17" t="s">
        <v>286</v>
      </c>
      <c r="I116" s="18">
        <f t="shared" ca="1" si="1"/>
        <v>43</v>
      </c>
      <c r="J116" s="19" t="s">
        <v>20</v>
      </c>
      <c r="K116" s="20">
        <v>700000</v>
      </c>
      <c r="L116" s="21" t="s">
        <v>21</v>
      </c>
      <c r="M116" s="22" t="s">
        <v>14</v>
      </c>
      <c r="N116" s="22"/>
    </row>
    <row r="117" spans="1:14" ht="15" customHeight="1" x14ac:dyDescent="0.3">
      <c r="A117" s="23">
        <f>SUBTOTAL(103,D$3:D116)</f>
        <v>114</v>
      </c>
      <c r="B117" s="24" t="s">
        <v>284</v>
      </c>
      <c r="C117" s="25"/>
      <c r="D117" s="25" t="s">
        <v>287</v>
      </c>
      <c r="E117" s="27">
        <v>45041</v>
      </c>
      <c r="F117" s="25" t="s">
        <v>23</v>
      </c>
      <c r="G117" s="24" t="s">
        <v>24</v>
      </c>
      <c r="H117" s="27" t="s">
        <v>288</v>
      </c>
      <c r="I117" s="28">
        <f t="shared" ca="1" si="1"/>
        <v>39</v>
      </c>
      <c r="J117" s="24" t="s">
        <v>26</v>
      </c>
      <c r="K117" s="29"/>
      <c r="L117" s="24" t="s">
        <v>26</v>
      </c>
      <c r="M117" s="22" t="s">
        <v>14</v>
      </c>
    </row>
    <row r="118" spans="1:14" ht="15" customHeight="1" x14ac:dyDescent="0.3">
      <c r="A118" s="23">
        <f>SUBTOTAL(103,D$3:D117)</f>
        <v>115</v>
      </c>
      <c r="B118" s="24" t="s">
        <v>284</v>
      </c>
      <c r="C118" s="25"/>
      <c r="D118" s="25" t="s">
        <v>289</v>
      </c>
      <c r="E118" s="27">
        <v>45041</v>
      </c>
      <c r="F118" s="25" t="s">
        <v>34</v>
      </c>
      <c r="G118" s="24" t="s">
        <v>18</v>
      </c>
      <c r="H118" s="27" t="s">
        <v>290</v>
      </c>
      <c r="I118" s="28">
        <f t="shared" ca="1" si="1"/>
        <v>71</v>
      </c>
      <c r="J118" s="24" t="s">
        <v>26</v>
      </c>
      <c r="K118" s="29"/>
      <c r="L118" s="24" t="s">
        <v>26</v>
      </c>
      <c r="M118" s="22" t="s">
        <v>14</v>
      </c>
    </row>
    <row r="119" spans="1:14" s="31" customFormat="1" ht="15" customHeight="1" x14ac:dyDescent="0.3">
      <c r="A119" s="14">
        <f>SUBTOTAL(103,D$3:D118)</f>
        <v>116</v>
      </c>
      <c r="B119" s="15" t="s">
        <v>291</v>
      </c>
      <c r="C119" s="16" t="s">
        <v>292</v>
      </c>
      <c r="D119" s="16" t="s">
        <v>292</v>
      </c>
      <c r="E119" s="17">
        <v>45044</v>
      </c>
      <c r="F119" s="16" t="s">
        <v>17</v>
      </c>
      <c r="G119" s="15" t="s">
        <v>18</v>
      </c>
      <c r="H119" s="17" t="s">
        <v>293</v>
      </c>
      <c r="I119" s="18">
        <f t="shared" ca="1" si="1"/>
        <v>42</v>
      </c>
      <c r="J119" s="19" t="s">
        <v>83</v>
      </c>
      <c r="K119" s="20">
        <v>700000</v>
      </c>
      <c r="L119" s="21" t="s">
        <v>139</v>
      </c>
      <c r="M119" s="22" t="s">
        <v>14</v>
      </c>
      <c r="N119" s="22"/>
    </row>
    <row r="120" spans="1:14" ht="15" customHeight="1" x14ac:dyDescent="0.3">
      <c r="A120" s="23">
        <f>SUBTOTAL(103,D$3:D119)</f>
        <v>117</v>
      </c>
      <c r="B120" s="24" t="s">
        <v>291</v>
      </c>
      <c r="C120" s="25"/>
      <c r="D120" s="25" t="s">
        <v>294</v>
      </c>
      <c r="E120" s="27">
        <v>45044</v>
      </c>
      <c r="F120" s="25" t="s">
        <v>23</v>
      </c>
      <c r="G120" s="24" t="s">
        <v>24</v>
      </c>
      <c r="H120" s="27" t="s">
        <v>295</v>
      </c>
      <c r="I120" s="28">
        <f t="shared" ca="1" si="1"/>
        <v>43</v>
      </c>
      <c r="J120" s="24" t="s">
        <v>26</v>
      </c>
      <c r="K120" s="29"/>
      <c r="L120" s="24" t="s">
        <v>26</v>
      </c>
      <c r="M120" s="22" t="s">
        <v>14</v>
      </c>
    </row>
    <row r="121" spans="1:14" ht="15" customHeight="1" x14ac:dyDescent="0.3">
      <c r="A121" s="23">
        <f>SUBTOTAL(103,D$3:D120)</f>
        <v>118</v>
      </c>
      <c r="B121" s="24" t="s">
        <v>291</v>
      </c>
      <c r="C121" s="25"/>
      <c r="D121" s="25" t="s">
        <v>296</v>
      </c>
      <c r="E121" s="27">
        <v>45044</v>
      </c>
      <c r="F121" s="25" t="s">
        <v>43</v>
      </c>
      <c r="G121" s="24" t="s">
        <v>18</v>
      </c>
      <c r="H121" s="27" t="s">
        <v>297</v>
      </c>
      <c r="I121" s="28">
        <f t="shared" ca="1" si="1"/>
        <v>18</v>
      </c>
      <c r="J121" s="24" t="s">
        <v>26</v>
      </c>
      <c r="K121" s="29"/>
      <c r="L121" s="24" t="s">
        <v>26</v>
      </c>
      <c r="M121" s="22" t="s">
        <v>14</v>
      </c>
    </row>
    <row r="122" spans="1:14" ht="15" customHeight="1" x14ac:dyDescent="0.3">
      <c r="A122" s="23">
        <f>SUBTOTAL(103,D$3:D121)</f>
        <v>119</v>
      </c>
      <c r="B122" s="24" t="s">
        <v>291</v>
      </c>
      <c r="C122" s="25"/>
      <c r="D122" s="25" t="s">
        <v>298</v>
      </c>
      <c r="E122" s="27">
        <v>45044</v>
      </c>
      <c r="F122" s="25" t="s">
        <v>28</v>
      </c>
      <c r="G122" s="24" t="s">
        <v>24</v>
      </c>
      <c r="H122" s="27" t="s">
        <v>299</v>
      </c>
      <c r="I122" s="28">
        <f t="shared" ca="1" si="1"/>
        <v>17</v>
      </c>
      <c r="J122" s="24" t="s">
        <v>26</v>
      </c>
      <c r="K122" s="29"/>
      <c r="L122" s="24" t="s">
        <v>26</v>
      </c>
      <c r="M122" s="22" t="s">
        <v>14</v>
      </c>
    </row>
    <row r="123" spans="1:14" ht="15" customHeight="1" x14ac:dyDescent="0.3">
      <c r="A123" s="23">
        <f>SUBTOTAL(103,D$3:D122)</f>
        <v>120</v>
      </c>
      <c r="B123" s="24" t="s">
        <v>291</v>
      </c>
      <c r="C123" s="25"/>
      <c r="D123" s="25" t="s">
        <v>300</v>
      </c>
      <c r="E123" s="27">
        <v>45044</v>
      </c>
      <c r="F123" s="25" t="s">
        <v>48</v>
      </c>
      <c r="G123" s="24" t="s">
        <v>24</v>
      </c>
      <c r="H123" s="27" t="s">
        <v>179</v>
      </c>
      <c r="I123" s="28">
        <f t="shared" ca="1" si="1"/>
        <v>72</v>
      </c>
      <c r="J123" s="24" t="s">
        <v>26</v>
      </c>
      <c r="K123" s="29"/>
      <c r="L123" s="24" t="s">
        <v>26</v>
      </c>
      <c r="M123" s="22" t="s">
        <v>14</v>
      </c>
    </row>
    <row r="124" spans="1:14" s="31" customFormat="1" ht="15" customHeight="1" x14ac:dyDescent="0.3">
      <c r="A124" s="14">
        <f>SUBTOTAL(103,D$3:D123)</f>
        <v>121</v>
      </c>
      <c r="B124" s="15" t="s">
        <v>301</v>
      </c>
      <c r="C124" s="16" t="s">
        <v>302</v>
      </c>
      <c r="D124" s="16" t="s">
        <v>302</v>
      </c>
      <c r="E124" s="17">
        <v>45048</v>
      </c>
      <c r="F124" s="16" t="s">
        <v>17</v>
      </c>
      <c r="G124" s="15" t="s">
        <v>18</v>
      </c>
      <c r="H124" s="17" t="s">
        <v>303</v>
      </c>
      <c r="I124" s="18">
        <f t="shared" ca="1" si="1"/>
        <v>33</v>
      </c>
      <c r="J124" s="19" t="s">
        <v>83</v>
      </c>
      <c r="K124" s="20">
        <v>700000</v>
      </c>
      <c r="L124" s="21" t="s">
        <v>198</v>
      </c>
      <c r="M124" s="22" t="s">
        <v>14</v>
      </c>
      <c r="N124" s="22"/>
    </row>
    <row r="125" spans="1:14" ht="15" customHeight="1" x14ac:dyDescent="0.3">
      <c r="A125" s="23">
        <f>SUBTOTAL(103,D$3:D124)</f>
        <v>122</v>
      </c>
      <c r="B125" s="24" t="s">
        <v>301</v>
      </c>
      <c r="C125" s="25"/>
      <c r="D125" s="25" t="s">
        <v>304</v>
      </c>
      <c r="E125" s="27">
        <v>45048</v>
      </c>
      <c r="F125" s="25" t="s">
        <v>23</v>
      </c>
      <c r="G125" s="24" t="s">
        <v>24</v>
      </c>
      <c r="H125" s="27" t="s">
        <v>305</v>
      </c>
      <c r="I125" s="28">
        <f t="shared" ca="1" si="1"/>
        <v>36</v>
      </c>
      <c r="J125" s="24" t="s">
        <v>26</v>
      </c>
      <c r="K125" s="29"/>
      <c r="L125" s="24" t="s">
        <v>26</v>
      </c>
      <c r="M125" s="22" t="s">
        <v>14</v>
      </c>
    </row>
    <row r="126" spans="1:14" ht="15" customHeight="1" x14ac:dyDescent="0.3">
      <c r="A126" s="23">
        <f>SUBTOTAL(103,D$3:D125)</f>
        <v>123</v>
      </c>
      <c r="B126" s="24" t="s">
        <v>301</v>
      </c>
      <c r="C126" s="25"/>
      <c r="D126" s="25" t="s">
        <v>306</v>
      </c>
      <c r="E126" s="27">
        <v>45048</v>
      </c>
      <c r="F126" s="25" t="s">
        <v>43</v>
      </c>
      <c r="G126" s="24" t="s">
        <v>18</v>
      </c>
      <c r="H126" s="27" t="s">
        <v>307</v>
      </c>
      <c r="I126" s="28">
        <f t="shared" ca="1" si="1"/>
        <v>8</v>
      </c>
      <c r="J126" s="24" t="s">
        <v>26</v>
      </c>
      <c r="K126" s="29"/>
      <c r="L126" s="24" t="s">
        <v>26</v>
      </c>
      <c r="M126" s="22" t="s">
        <v>14</v>
      </c>
    </row>
    <row r="127" spans="1:14" ht="15" customHeight="1" x14ac:dyDescent="0.3">
      <c r="A127" s="23">
        <f>SUBTOTAL(103,D$3:D126)</f>
        <v>124</v>
      </c>
      <c r="B127" s="24" t="s">
        <v>301</v>
      </c>
      <c r="C127" s="25"/>
      <c r="D127" s="25" t="s">
        <v>308</v>
      </c>
      <c r="E127" s="27">
        <v>45048</v>
      </c>
      <c r="F127" s="25" t="s">
        <v>43</v>
      </c>
      <c r="G127" s="24" t="s">
        <v>18</v>
      </c>
      <c r="H127" s="27" t="s">
        <v>309</v>
      </c>
      <c r="I127" s="28">
        <f t="shared" ca="1" si="1"/>
        <v>6</v>
      </c>
      <c r="J127" s="24" t="s">
        <v>26</v>
      </c>
      <c r="K127" s="29"/>
      <c r="L127" s="24" t="s">
        <v>26</v>
      </c>
      <c r="M127" s="22" t="s">
        <v>14</v>
      </c>
    </row>
    <row r="128" spans="1:14" ht="15" customHeight="1" x14ac:dyDescent="0.3">
      <c r="A128" s="23">
        <f>SUBTOTAL(103,D$3:D127)</f>
        <v>125</v>
      </c>
      <c r="B128" s="24" t="s">
        <v>301</v>
      </c>
      <c r="C128" s="25"/>
      <c r="D128" s="25" t="s">
        <v>310</v>
      </c>
      <c r="E128" s="27">
        <v>45048</v>
      </c>
      <c r="F128" s="25" t="s">
        <v>34</v>
      </c>
      <c r="G128" s="24" t="s">
        <v>18</v>
      </c>
      <c r="H128" s="27" t="s">
        <v>311</v>
      </c>
      <c r="I128" s="28">
        <f t="shared" ca="1" si="1"/>
        <v>56</v>
      </c>
      <c r="J128" s="24" t="s">
        <v>26</v>
      </c>
      <c r="K128" s="29"/>
      <c r="L128" s="24" t="s">
        <v>26</v>
      </c>
      <c r="M128" s="22" t="s">
        <v>14</v>
      </c>
    </row>
    <row r="129" spans="1:14" ht="15" customHeight="1" x14ac:dyDescent="0.3">
      <c r="A129" s="23">
        <f>SUBTOTAL(103,D$3:D128)</f>
        <v>126</v>
      </c>
      <c r="B129" s="24" t="s">
        <v>301</v>
      </c>
      <c r="C129" s="25"/>
      <c r="D129" s="25" t="s">
        <v>312</v>
      </c>
      <c r="E129" s="27">
        <v>45048</v>
      </c>
      <c r="F129" s="25" t="s">
        <v>48</v>
      </c>
      <c r="G129" s="24" t="s">
        <v>24</v>
      </c>
      <c r="H129" s="27" t="s">
        <v>313</v>
      </c>
      <c r="I129" s="28">
        <f t="shared" ca="1" si="1"/>
        <v>50</v>
      </c>
      <c r="J129" s="24" t="s">
        <v>26</v>
      </c>
      <c r="K129" s="29"/>
      <c r="L129" s="24" t="s">
        <v>26</v>
      </c>
      <c r="M129" s="22" t="s">
        <v>14</v>
      </c>
    </row>
    <row r="130" spans="1:14" s="31" customFormat="1" ht="15" customHeight="1" x14ac:dyDescent="0.3">
      <c r="A130" s="14">
        <f>SUBTOTAL(103,D$3:D129)</f>
        <v>127</v>
      </c>
      <c r="B130" s="15" t="s">
        <v>314</v>
      </c>
      <c r="C130" s="16" t="s">
        <v>315</v>
      </c>
      <c r="D130" s="16" t="s">
        <v>315</v>
      </c>
      <c r="E130" s="17">
        <v>45056</v>
      </c>
      <c r="F130" s="16" t="s">
        <v>17</v>
      </c>
      <c r="G130" s="15" t="s">
        <v>18</v>
      </c>
      <c r="H130" s="17" t="s">
        <v>316</v>
      </c>
      <c r="I130" s="18">
        <f t="shared" ca="1" si="1"/>
        <v>48</v>
      </c>
      <c r="J130" s="19" t="s">
        <v>317</v>
      </c>
      <c r="K130" s="20">
        <v>700000</v>
      </c>
      <c r="L130" s="21" t="s">
        <v>21</v>
      </c>
      <c r="M130" s="22" t="s">
        <v>14</v>
      </c>
      <c r="N130" s="22"/>
    </row>
    <row r="131" spans="1:14" ht="15" customHeight="1" x14ac:dyDescent="0.3">
      <c r="A131" s="23">
        <f>SUBTOTAL(103,D$3:D130)</f>
        <v>128</v>
      </c>
      <c r="B131" s="24" t="s">
        <v>314</v>
      </c>
      <c r="C131" s="25"/>
      <c r="D131" s="25" t="s">
        <v>318</v>
      </c>
      <c r="E131" s="27">
        <v>45056</v>
      </c>
      <c r="F131" s="25" t="s">
        <v>23</v>
      </c>
      <c r="G131" s="24" t="s">
        <v>24</v>
      </c>
      <c r="H131" s="27" t="s">
        <v>319</v>
      </c>
      <c r="I131" s="28">
        <f t="shared" ca="1" si="1"/>
        <v>43</v>
      </c>
      <c r="J131" s="24" t="s">
        <v>26</v>
      </c>
      <c r="K131" s="29"/>
      <c r="L131" s="24" t="s">
        <v>26</v>
      </c>
      <c r="M131" s="22" t="s">
        <v>14</v>
      </c>
    </row>
    <row r="132" spans="1:14" ht="15" customHeight="1" x14ac:dyDescent="0.3">
      <c r="A132" s="23">
        <f>SUBTOTAL(103,D$3:D131)</f>
        <v>129</v>
      </c>
      <c r="B132" s="24" t="s">
        <v>314</v>
      </c>
      <c r="C132" s="25"/>
      <c r="D132" s="25" t="s">
        <v>320</v>
      </c>
      <c r="E132" s="27">
        <v>45056</v>
      </c>
      <c r="F132" s="25" t="s">
        <v>43</v>
      </c>
      <c r="G132" s="24" t="s">
        <v>18</v>
      </c>
      <c r="H132" s="27" t="s">
        <v>321</v>
      </c>
      <c r="I132" s="28">
        <f t="shared" ref="I132:I195" ca="1" si="2">ROUND((TODAY()-H132)/365,0)</f>
        <v>13</v>
      </c>
      <c r="J132" s="24" t="s">
        <v>26</v>
      </c>
      <c r="K132" s="29"/>
      <c r="L132" s="24" t="s">
        <v>26</v>
      </c>
      <c r="M132" s="22" t="s">
        <v>14</v>
      </c>
    </row>
    <row r="133" spans="1:14" ht="15" customHeight="1" x14ac:dyDescent="0.3">
      <c r="A133" s="23">
        <f>SUBTOTAL(103,D$3:D132)</f>
        <v>130</v>
      </c>
      <c r="B133" s="24" t="s">
        <v>314</v>
      </c>
      <c r="C133" s="25"/>
      <c r="D133" s="25" t="s">
        <v>322</v>
      </c>
      <c r="E133" s="27">
        <v>45056</v>
      </c>
      <c r="F133" s="25" t="s">
        <v>28</v>
      </c>
      <c r="G133" s="24" t="s">
        <v>24</v>
      </c>
      <c r="H133" s="27" t="s">
        <v>323</v>
      </c>
      <c r="I133" s="28">
        <f t="shared" ca="1" si="2"/>
        <v>20</v>
      </c>
      <c r="J133" s="24" t="s">
        <v>26</v>
      </c>
      <c r="K133" s="29"/>
      <c r="L133" s="24" t="s">
        <v>26</v>
      </c>
      <c r="M133" s="22" t="s">
        <v>14</v>
      </c>
    </row>
    <row r="134" spans="1:14" ht="15" customHeight="1" x14ac:dyDescent="0.3">
      <c r="A134" s="23">
        <f>SUBTOTAL(103,D$3:D133)</f>
        <v>131</v>
      </c>
      <c r="B134" s="24" t="s">
        <v>314</v>
      </c>
      <c r="C134" s="25"/>
      <c r="D134" s="25" t="s">
        <v>324</v>
      </c>
      <c r="E134" s="27">
        <v>45056</v>
      </c>
      <c r="F134" s="25" t="s">
        <v>48</v>
      </c>
      <c r="G134" s="24" t="s">
        <v>24</v>
      </c>
      <c r="H134" s="27" t="s">
        <v>325</v>
      </c>
      <c r="I134" s="28">
        <f t="shared" ca="1" si="2"/>
        <v>78</v>
      </c>
      <c r="J134" s="24" t="s">
        <v>26</v>
      </c>
      <c r="K134" s="29"/>
      <c r="L134" s="24" t="s">
        <v>26</v>
      </c>
      <c r="M134" s="22" t="s">
        <v>14</v>
      </c>
    </row>
    <row r="135" spans="1:14" s="31" customFormat="1" ht="15" customHeight="1" x14ac:dyDescent="0.3">
      <c r="A135" s="14">
        <f>SUBTOTAL(103,D$3:D134)</f>
        <v>132</v>
      </c>
      <c r="B135" s="15" t="s">
        <v>326</v>
      </c>
      <c r="C135" s="16" t="s">
        <v>327</v>
      </c>
      <c r="D135" s="16" t="s">
        <v>327</v>
      </c>
      <c r="E135" s="17">
        <v>45068</v>
      </c>
      <c r="F135" s="16" t="s">
        <v>17</v>
      </c>
      <c r="G135" s="15" t="s">
        <v>18</v>
      </c>
      <c r="H135" s="17" t="s">
        <v>328</v>
      </c>
      <c r="I135" s="18">
        <f t="shared" ca="1" si="2"/>
        <v>34</v>
      </c>
      <c r="J135" s="19" t="s">
        <v>67</v>
      </c>
      <c r="K135" s="20">
        <v>700000</v>
      </c>
      <c r="L135" s="21" t="s">
        <v>21</v>
      </c>
      <c r="M135" s="22" t="s">
        <v>14</v>
      </c>
      <c r="N135" s="22"/>
    </row>
    <row r="136" spans="1:14" ht="15" customHeight="1" x14ac:dyDescent="0.3">
      <c r="A136" s="23">
        <f>SUBTOTAL(103,D$3:D135)</f>
        <v>133</v>
      </c>
      <c r="B136" s="24" t="s">
        <v>326</v>
      </c>
      <c r="C136" s="25"/>
      <c r="D136" s="25" t="s">
        <v>329</v>
      </c>
      <c r="E136" s="27">
        <v>45068</v>
      </c>
      <c r="F136" s="25" t="s">
        <v>23</v>
      </c>
      <c r="G136" s="24" t="s">
        <v>24</v>
      </c>
      <c r="H136" s="27" t="s">
        <v>330</v>
      </c>
      <c r="I136" s="28">
        <f t="shared" ca="1" si="2"/>
        <v>34</v>
      </c>
      <c r="J136" s="24" t="s">
        <v>26</v>
      </c>
      <c r="K136" s="29"/>
      <c r="L136" s="24" t="s">
        <v>26</v>
      </c>
      <c r="M136" s="22" t="s">
        <v>14</v>
      </c>
    </row>
    <row r="137" spans="1:14" ht="15" customHeight="1" x14ac:dyDescent="0.3">
      <c r="A137" s="23">
        <f>SUBTOTAL(103,D$3:D136)</f>
        <v>134</v>
      </c>
      <c r="B137" s="24" t="s">
        <v>326</v>
      </c>
      <c r="C137" s="25"/>
      <c r="D137" s="25" t="s">
        <v>331</v>
      </c>
      <c r="E137" s="27">
        <v>45068</v>
      </c>
      <c r="F137" s="25" t="s">
        <v>43</v>
      </c>
      <c r="G137" s="24" t="s">
        <v>18</v>
      </c>
      <c r="H137" s="27" t="s">
        <v>332</v>
      </c>
      <c r="I137" s="28">
        <f t="shared" ca="1" si="2"/>
        <v>1</v>
      </c>
      <c r="J137" s="24" t="s">
        <v>26</v>
      </c>
      <c r="K137" s="29"/>
      <c r="L137" s="24" t="s">
        <v>26</v>
      </c>
      <c r="M137" s="22" t="s">
        <v>14</v>
      </c>
    </row>
    <row r="138" spans="1:14" ht="15" customHeight="1" x14ac:dyDescent="0.3">
      <c r="A138" s="23">
        <f>SUBTOTAL(103,D$3:D137)</f>
        <v>135</v>
      </c>
      <c r="B138" s="24" t="s">
        <v>326</v>
      </c>
      <c r="C138" s="25"/>
      <c r="D138" s="25" t="s">
        <v>333</v>
      </c>
      <c r="E138" s="27">
        <v>45068</v>
      </c>
      <c r="F138" s="25" t="s">
        <v>43</v>
      </c>
      <c r="G138" s="24" t="s">
        <v>18</v>
      </c>
      <c r="H138" s="27" t="s">
        <v>334</v>
      </c>
      <c r="I138" s="28">
        <f t="shared" ca="1" si="2"/>
        <v>7</v>
      </c>
      <c r="J138" s="24" t="s">
        <v>26</v>
      </c>
      <c r="K138" s="29"/>
      <c r="L138" s="24" t="s">
        <v>26</v>
      </c>
      <c r="M138" s="22" t="s">
        <v>14</v>
      </c>
    </row>
    <row r="139" spans="1:14" ht="15" customHeight="1" x14ac:dyDescent="0.3">
      <c r="A139" s="23">
        <f>SUBTOTAL(103,D$3:D138)</f>
        <v>136</v>
      </c>
      <c r="B139" s="24" t="s">
        <v>326</v>
      </c>
      <c r="C139" s="25"/>
      <c r="D139" s="25" t="s">
        <v>335</v>
      </c>
      <c r="E139" s="27">
        <v>45068</v>
      </c>
      <c r="F139" s="25" t="s">
        <v>34</v>
      </c>
      <c r="G139" s="24" t="s">
        <v>18</v>
      </c>
      <c r="H139" s="27" t="s">
        <v>336</v>
      </c>
      <c r="I139" s="28">
        <f t="shared" ca="1" si="2"/>
        <v>57</v>
      </c>
      <c r="J139" s="24" t="s">
        <v>26</v>
      </c>
      <c r="K139" s="29"/>
      <c r="L139" s="24" t="s">
        <v>26</v>
      </c>
      <c r="M139" s="22" t="s">
        <v>14</v>
      </c>
    </row>
    <row r="140" spans="1:14" ht="15" customHeight="1" x14ac:dyDescent="0.3">
      <c r="A140" s="23">
        <f>SUBTOTAL(103,D$3:D139)</f>
        <v>137</v>
      </c>
      <c r="B140" s="24" t="s">
        <v>326</v>
      </c>
      <c r="C140" s="25"/>
      <c r="D140" s="25" t="s">
        <v>337</v>
      </c>
      <c r="E140" s="27">
        <v>45068</v>
      </c>
      <c r="F140" s="25" t="s">
        <v>48</v>
      </c>
      <c r="G140" s="24" t="s">
        <v>24</v>
      </c>
      <c r="H140" s="27" t="s">
        <v>311</v>
      </c>
      <c r="I140" s="28">
        <f t="shared" ca="1" si="2"/>
        <v>56</v>
      </c>
      <c r="J140" s="24" t="s">
        <v>26</v>
      </c>
      <c r="K140" s="29"/>
      <c r="L140" s="24" t="s">
        <v>26</v>
      </c>
      <c r="M140" s="22" t="s">
        <v>14</v>
      </c>
    </row>
    <row r="141" spans="1:14" s="31" customFormat="1" ht="15" customHeight="1" x14ac:dyDescent="0.3">
      <c r="A141" s="14">
        <f>SUBTOTAL(103,D$3:D140)</f>
        <v>138</v>
      </c>
      <c r="B141" s="15" t="s">
        <v>338</v>
      </c>
      <c r="C141" s="16" t="s">
        <v>339</v>
      </c>
      <c r="D141" s="16" t="s">
        <v>339</v>
      </c>
      <c r="E141" s="17">
        <v>45089</v>
      </c>
      <c r="F141" s="16" t="s">
        <v>17</v>
      </c>
      <c r="G141" s="15" t="s">
        <v>18</v>
      </c>
      <c r="H141" s="17" t="s">
        <v>340</v>
      </c>
      <c r="I141" s="18">
        <f t="shared" ca="1" si="2"/>
        <v>34</v>
      </c>
      <c r="J141" s="19" t="s">
        <v>67</v>
      </c>
      <c r="K141" s="20">
        <v>700000</v>
      </c>
      <c r="L141" s="21" t="s">
        <v>21</v>
      </c>
      <c r="M141" s="22" t="s">
        <v>14</v>
      </c>
      <c r="N141" s="22"/>
    </row>
    <row r="142" spans="1:14" ht="15" customHeight="1" x14ac:dyDescent="0.3">
      <c r="A142" s="23">
        <f>SUBTOTAL(103,D$3:D141)</f>
        <v>139</v>
      </c>
      <c r="B142" s="24" t="s">
        <v>338</v>
      </c>
      <c r="C142" s="25"/>
      <c r="D142" s="25" t="s">
        <v>341</v>
      </c>
      <c r="E142" s="27">
        <v>45089</v>
      </c>
      <c r="F142" s="25" t="s">
        <v>34</v>
      </c>
      <c r="G142" s="24" t="s">
        <v>18</v>
      </c>
      <c r="H142" s="27" t="s">
        <v>342</v>
      </c>
      <c r="I142" s="28">
        <f t="shared" ca="1" si="2"/>
        <v>68</v>
      </c>
      <c r="J142" s="24" t="s">
        <v>26</v>
      </c>
      <c r="K142" s="29"/>
      <c r="L142" s="24" t="s">
        <v>26</v>
      </c>
      <c r="M142" s="22" t="s">
        <v>14</v>
      </c>
    </row>
    <row r="143" spans="1:14" ht="15" customHeight="1" x14ac:dyDescent="0.3">
      <c r="A143" s="23">
        <f>SUBTOTAL(103,D$3:D142)</f>
        <v>140</v>
      </c>
      <c r="B143" s="24" t="s">
        <v>338</v>
      </c>
      <c r="C143" s="25"/>
      <c r="D143" s="25" t="s">
        <v>343</v>
      </c>
      <c r="E143" s="27">
        <v>45089</v>
      </c>
      <c r="F143" s="25" t="s">
        <v>48</v>
      </c>
      <c r="G143" s="24" t="s">
        <v>24</v>
      </c>
      <c r="H143" s="27" t="s">
        <v>344</v>
      </c>
      <c r="I143" s="28">
        <f t="shared" ca="1" si="2"/>
        <v>64</v>
      </c>
      <c r="J143" s="24" t="s">
        <v>26</v>
      </c>
      <c r="K143" s="29"/>
      <c r="L143" s="24" t="s">
        <v>26</v>
      </c>
      <c r="M143" s="22" t="s">
        <v>14</v>
      </c>
    </row>
    <row r="144" spans="1:14" s="31" customFormat="1" ht="15" customHeight="1" x14ac:dyDescent="0.3">
      <c r="A144" s="14">
        <f>SUBTOTAL(103,D$3:D143)</f>
        <v>141</v>
      </c>
      <c r="B144" s="15" t="s">
        <v>345</v>
      </c>
      <c r="C144" s="16" t="s">
        <v>346</v>
      </c>
      <c r="D144" s="16" t="s">
        <v>346</v>
      </c>
      <c r="E144" s="17">
        <v>45089</v>
      </c>
      <c r="F144" s="16" t="s">
        <v>17</v>
      </c>
      <c r="G144" s="15" t="s">
        <v>18</v>
      </c>
      <c r="H144" s="17" t="s">
        <v>347</v>
      </c>
      <c r="I144" s="18">
        <f t="shared" ca="1" si="2"/>
        <v>47</v>
      </c>
      <c r="J144" s="19" t="s">
        <v>317</v>
      </c>
      <c r="K144" s="20">
        <v>700000</v>
      </c>
      <c r="L144" s="21" t="s">
        <v>348</v>
      </c>
      <c r="M144" s="22" t="s">
        <v>14</v>
      </c>
      <c r="N144" s="22"/>
    </row>
    <row r="145" spans="1:14" ht="15" customHeight="1" x14ac:dyDescent="0.3">
      <c r="A145" s="23">
        <f>SUBTOTAL(103,D$3:D144)</f>
        <v>142</v>
      </c>
      <c r="B145" s="24" t="s">
        <v>345</v>
      </c>
      <c r="C145" s="25"/>
      <c r="D145" s="25" t="s">
        <v>349</v>
      </c>
      <c r="E145" s="27">
        <v>45089</v>
      </c>
      <c r="F145" s="25" t="s">
        <v>23</v>
      </c>
      <c r="G145" s="24" t="s">
        <v>18</v>
      </c>
      <c r="H145" s="27" t="s">
        <v>350</v>
      </c>
      <c r="I145" s="28">
        <f t="shared" ca="1" si="2"/>
        <v>48</v>
      </c>
      <c r="J145" s="24" t="s">
        <v>26</v>
      </c>
      <c r="K145" s="29"/>
      <c r="L145" s="24" t="s">
        <v>26</v>
      </c>
      <c r="M145" s="22" t="s">
        <v>14</v>
      </c>
    </row>
    <row r="146" spans="1:14" ht="15" customHeight="1" x14ac:dyDescent="0.3">
      <c r="A146" s="23">
        <f>SUBTOTAL(103,D$3:D145)</f>
        <v>143</v>
      </c>
      <c r="B146" s="24" t="s">
        <v>345</v>
      </c>
      <c r="C146" s="25"/>
      <c r="D146" s="25" t="s">
        <v>351</v>
      </c>
      <c r="E146" s="27">
        <v>45089</v>
      </c>
      <c r="F146" s="25" t="s">
        <v>43</v>
      </c>
      <c r="G146" s="24" t="s">
        <v>18</v>
      </c>
      <c r="H146" s="27" t="s">
        <v>352</v>
      </c>
      <c r="I146" s="28">
        <f t="shared" ca="1" si="2"/>
        <v>17</v>
      </c>
      <c r="J146" s="24" t="s">
        <v>26</v>
      </c>
      <c r="K146" s="29"/>
      <c r="L146" s="24" t="s">
        <v>26</v>
      </c>
      <c r="M146" s="22" t="s">
        <v>14</v>
      </c>
    </row>
    <row r="147" spans="1:14" ht="15" customHeight="1" x14ac:dyDescent="0.3">
      <c r="A147" s="23">
        <f>SUBTOTAL(103,D$3:D146)</f>
        <v>144</v>
      </c>
      <c r="B147" s="24" t="s">
        <v>345</v>
      </c>
      <c r="C147" s="25"/>
      <c r="D147" s="25" t="s">
        <v>353</v>
      </c>
      <c r="E147" s="27">
        <v>45089</v>
      </c>
      <c r="F147" s="25" t="s">
        <v>28</v>
      </c>
      <c r="G147" s="24" t="s">
        <v>24</v>
      </c>
      <c r="H147" s="27" t="s">
        <v>354</v>
      </c>
      <c r="I147" s="28">
        <f t="shared" ca="1" si="2"/>
        <v>12</v>
      </c>
      <c r="J147" s="24" t="s">
        <v>26</v>
      </c>
      <c r="K147" s="29"/>
      <c r="L147" s="24" t="s">
        <v>26</v>
      </c>
      <c r="M147" s="22" t="s">
        <v>14</v>
      </c>
    </row>
    <row r="148" spans="1:14" ht="15" customHeight="1" x14ac:dyDescent="0.3">
      <c r="A148" s="23">
        <f>SUBTOTAL(103,D$3:D147)</f>
        <v>145</v>
      </c>
      <c r="B148" s="24" t="s">
        <v>345</v>
      </c>
      <c r="C148" s="25"/>
      <c r="D148" s="25" t="s">
        <v>355</v>
      </c>
      <c r="E148" s="27">
        <v>45089</v>
      </c>
      <c r="F148" s="25" t="s">
        <v>34</v>
      </c>
      <c r="G148" s="24" t="s">
        <v>18</v>
      </c>
      <c r="H148" s="27" t="s">
        <v>356</v>
      </c>
      <c r="I148" s="28">
        <f t="shared" ca="1" si="2"/>
        <v>76</v>
      </c>
      <c r="J148" s="24" t="s">
        <v>26</v>
      </c>
      <c r="K148" s="29"/>
      <c r="L148" s="24" t="s">
        <v>26</v>
      </c>
      <c r="M148" s="22" t="s">
        <v>14</v>
      </c>
    </row>
    <row r="149" spans="1:14" ht="15" customHeight="1" x14ac:dyDescent="0.3">
      <c r="A149" s="23">
        <f>SUBTOTAL(103,D$3:D148)</f>
        <v>146</v>
      </c>
      <c r="B149" s="24" t="s">
        <v>345</v>
      </c>
      <c r="C149" s="25"/>
      <c r="D149" s="25" t="s">
        <v>357</v>
      </c>
      <c r="E149" s="27">
        <v>45089</v>
      </c>
      <c r="F149" s="25" t="s">
        <v>48</v>
      </c>
      <c r="G149" s="24" t="s">
        <v>24</v>
      </c>
      <c r="H149" s="27" t="s">
        <v>358</v>
      </c>
      <c r="I149" s="28">
        <f t="shared" ca="1" si="2"/>
        <v>72</v>
      </c>
      <c r="J149" s="24" t="s">
        <v>26</v>
      </c>
      <c r="K149" s="29"/>
      <c r="L149" s="24" t="s">
        <v>26</v>
      </c>
      <c r="M149" s="22" t="s">
        <v>14</v>
      </c>
    </row>
    <row r="150" spans="1:14" s="31" customFormat="1" ht="15" customHeight="1" x14ac:dyDescent="0.3">
      <c r="A150" s="14">
        <f>SUBTOTAL(103,D$3:D149)</f>
        <v>147</v>
      </c>
      <c r="B150" s="15" t="s">
        <v>359</v>
      </c>
      <c r="C150" s="16" t="s">
        <v>360</v>
      </c>
      <c r="D150" s="16" t="s">
        <v>360</v>
      </c>
      <c r="E150" s="17">
        <v>45098</v>
      </c>
      <c r="F150" s="16" t="s">
        <v>17</v>
      </c>
      <c r="G150" s="15" t="s">
        <v>18</v>
      </c>
      <c r="H150" s="17" t="s">
        <v>361</v>
      </c>
      <c r="I150" s="18">
        <f t="shared" ca="1" si="2"/>
        <v>43</v>
      </c>
      <c r="J150" s="19" t="s">
        <v>108</v>
      </c>
      <c r="K150" s="20">
        <v>700000</v>
      </c>
      <c r="L150" s="21" t="s">
        <v>53</v>
      </c>
      <c r="M150" s="22" t="s">
        <v>14</v>
      </c>
      <c r="N150" s="22"/>
    </row>
    <row r="151" spans="1:14" ht="15" customHeight="1" x14ac:dyDescent="0.3">
      <c r="A151" s="23">
        <f>SUBTOTAL(103,D$3:D150)</f>
        <v>148</v>
      </c>
      <c r="B151" s="24" t="s">
        <v>359</v>
      </c>
      <c r="C151" s="25"/>
      <c r="D151" s="25" t="s">
        <v>362</v>
      </c>
      <c r="E151" s="27">
        <v>45098</v>
      </c>
      <c r="F151" s="25" t="s">
        <v>23</v>
      </c>
      <c r="G151" s="24" t="s">
        <v>18</v>
      </c>
      <c r="H151" s="27" t="s">
        <v>363</v>
      </c>
      <c r="I151" s="28">
        <f t="shared" ca="1" si="2"/>
        <v>40</v>
      </c>
      <c r="J151" s="24" t="s">
        <v>26</v>
      </c>
      <c r="K151" s="29"/>
      <c r="L151" s="24" t="s">
        <v>26</v>
      </c>
      <c r="M151" s="22" t="s">
        <v>14</v>
      </c>
    </row>
    <row r="152" spans="1:14" ht="15" customHeight="1" x14ac:dyDescent="0.3">
      <c r="A152" s="23">
        <f>SUBTOTAL(103,D$3:D151)</f>
        <v>149</v>
      </c>
      <c r="B152" s="24" t="s">
        <v>359</v>
      </c>
      <c r="C152" s="25"/>
      <c r="D152" s="25" t="s">
        <v>364</v>
      </c>
      <c r="E152" s="27">
        <v>45098</v>
      </c>
      <c r="F152" s="25" t="s">
        <v>43</v>
      </c>
      <c r="G152" s="24" t="s">
        <v>18</v>
      </c>
      <c r="H152" s="27" t="s">
        <v>365</v>
      </c>
      <c r="I152" s="28">
        <f t="shared" ca="1" si="2"/>
        <v>8</v>
      </c>
      <c r="J152" s="24" t="s">
        <v>26</v>
      </c>
      <c r="K152" s="29"/>
      <c r="L152" s="24" t="s">
        <v>26</v>
      </c>
      <c r="M152" s="22" t="s">
        <v>14</v>
      </c>
    </row>
    <row r="153" spans="1:14" ht="15" customHeight="1" x14ac:dyDescent="0.3">
      <c r="A153" s="23">
        <f>SUBTOTAL(103,D$3:D152)</f>
        <v>150</v>
      </c>
      <c r="B153" s="24" t="s">
        <v>359</v>
      </c>
      <c r="C153" s="25"/>
      <c r="D153" s="25" t="s">
        <v>366</v>
      </c>
      <c r="E153" s="27">
        <v>45098</v>
      </c>
      <c r="F153" s="25" t="s">
        <v>48</v>
      </c>
      <c r="G153" s="24" t="s">
        <v>24</v>
      </c>
      <c r="H153" s="27" t="s">
        <v>367</v>
      </c>
      <c r="I153" s="28">
        <f t="shared" ca="1" si="2"/>
        <v>80</v>
      </c>
      <c r="J153" s="24" t="s">
        <v>26</v>
      </c>
      <c r="K153" s="29"/>
      <c r="L153" s="24" t="s">
        <v>26</v>
      </c>
      <c r="M153" s="22" t="s">
        <v>14</v>
      </c>
    </row>
    <row r="154" spans="1:14" s="31" customFormat="1" ht="15" customHeight="1" x14ac:dyDescent="0.3">
      <c r="A154" s="14">
        <f>SUBTOTAL(103,D$3:D153)</f>
        <v>151</v>
      </c>
      <c r="B154" s="15" t="s">
        <v>368</v>
      </c>
      <c r="C154" s="16" t="s">
        <v>369</v>
      </c>
      <c r="D154" s="16" t="s">
        <v>369</v>
      </c>
      <c r="E154" s="17">
        <v>45139</v>
      </c>
      <c r="F154" s="16" t="s">
        <v>17</v>
      </c>
      <c r="G154" s="15" t="s">
        <v>18</v>
      </c>
      <c r="H154" s="17" t="s">
        <v>370</v>
      </c>
      <c r="I154" s="18">
        <f t="shared" ca="1" si="2"/>
        <v>25</v>
      </c>
      <c r="J154" s="19" t="s">
        <v>83</v>
      </c>
      <c r="K154" s="20">
        <v>700000</v>
      </c>
      <c r="L154" s="21" t="s">
        <v>348</v>
      </c>
      <c r="M154" s="22" t="s">
        <v>14</v>
      </c>
      <c r="N154" s="22"/>
    </row>
    <row r="155" spans="1:14" ht="15" customHeight="1" x14ac:dyDescent="0.3">
      <c r="A155" s="23">
        <f>SUBTOTAL(103,D$3:D154)</f>
        <v>152</v>
      </c>
      <c r="B155" s="24" t="s">
        <v>368</v>
      </c>
      <c r="C155" s="25"/>
      <c r="D155" s="25" t="s">
        <v>371</v>
      </c>
      <c r="E155" s="27">
        <v>45139</v>
      </c>
      <c r="F155" s="25" t="s">
        <v>34</v>
      </c>
      <c r="G155" s="24" t="s">
        <v>18</v>
      </c>
      <c r="H155" s="27" t="s">
        <v>372</v>
      </c>
      <c r="I155" s="28">
        <f t="shared" ca="1" si="2"/>
        <v>58</v>
      </c>
      <c r="J155" s="24" t="s">
        <v>26</v>
      </c>
      <c r="K155" s="29"/>
      <c r="L155" s="24" t="s">
        <v>26</v>
      </c>
      <c r="M155" s="22" t="s">
        <v>14</v>
      </c>
    </row>
    <row r="156" spans="1:14" ht="15" customHeight="1" x14ac:dyDescent="0.3">
      <c r="A156" s="23">
        <f>SUBTOTAL(103,D$3:D155)</f>
        <v>153</v>
      </c>
      <c r="B156" s="24" t="s">
        <v>368</v>
      </c>
      <c r="C156" s="25"/>
      <c r="D156" s="25" t="s">
        <v>373</v>
      </c>
      <c r="E156" s="27">
        <v>45139</v>
      </c>
      <c r="F156" s="25" t="s">
        <v>48</v>
      </c>
      <c r="G156" s="24" t="s">
        <v>24</v>
      </c>
      <c r="H156" s="27" t="s">
        <v>374</v>
      </c>
      <c r="I156" s="28">
        <f t="shared" ca="1" si="2"/>
        <v>54</v>
      </c>
      <c r="J156" s="24" t="s">
        <v>26</v>
      </c>
      <c r="K156" s="29"/>
      <c r="L156" s="24" t="s">
        <v>26</v>
      </c>
      <c r="M156" s="22" t="s">
        <v>14</v>
      </c>
    </row>
    <row r="157" spans="1:14" s="31" customFormat="1" ht="15" customHeight="1" x14ac:dyDescent="0.3">
      <c r="A157" s="14">
        <f>SUBTOTAL(103,D$3:D156)</f>
        <v>154</v>
      </c>
      <c r="B157" s="15" t="s">
        <v>375</v>
      </c>
      <c r="C157" s="16" t="s">
        <v>376</v>
      </c>
      <c r="D157" s="16" t="s">
        <v>376</v>
      </c>
      <c r="E157" s="17">
        <v>45170</v>
      </c>
      <c r="F157" s="16" t="s">
        <v>17</v>
      </c>
      <c r="G157" s="15" t="s">
        <v>18</v>
      </c>
      <c r="H157" s="17" t="s">
        <v>377</v>
      </c>
      <c r="I157" s="18">
        <f t="shared" ca="1" si="2"/>
        <v>33</v>
      </c>
      <c r="J157" s="19" t="s">
        <v>83</v>
      </c>
      <c r="K157" s="20">
        <v>700000</v>
      </c>
      <c r="L157" s="21" t="s">
        <v>21</v>
      </c>
      <c r="M157" s="22" t="s">
        <v>14</v>
      </c>
      <c r="N157" s="22"/>
    </row>
    <row r="158" spans="1:14" ht="15" customHeight="1" x14ac:dyDescent="0.3">
      <c r="A158" s="23">
        <f>SUBTOTAL(103,D$3:D157)</f>
        <v>155</v>
      </c>
      <c r="B158" s="24" t="s">
        <v>375</v>
      </c>
      <c r="C158" s="25"/>
      <c r="D158" s="25" t="s">
        <v>378</v>
      </c>
      <c r="E158" s="27">
        <v>45170</v>
      </c>
      <c r="F158" s="25" t="s">
        <v>23</v>
      </c>
      <c r="G158" s="24" t="s">
        <v>24</v>
      </c>
      <c r="H158" s="27" t="s">
        <v>379</v>
      </c>
      <c r="I158" s="28">
        <f t="shared" ca="1" si="2"/>
        <v>32</v>
      </c>
      <c r="J158" s="24" t="s">
        <v>26</v>
      </c>
      <c r="K158" s="29"/>
      <c r="L158" s="24" t="s">
        <v>26</v>
      </c>
      <c r="M158" s="22" t="s">
        <v>14</v>
      </c>
    </row>
    <row r="159" spans="1:14" ht="15" customHeight="1" x14ac:dyDescent="0.3">
      <c r="A159" s="23">
        <f>SUBTOTAL(103,D$3:D158)</f>
        <v>156</v>
      </c>
      <c r="B159" s="24" t="s">
        <v>375</v>
      </c>
      <c r="C159" s="25"/>
      <c r="D159" s="25" t="s">
        <v>380</v>
      </c>
      <c r="E159" s="27">
        <v>45170</v>
      </c>
      <c r="F159" s="25" t="s">
        <v>381</v>
      </c>
      <c r="G159" s="24" t="s">
        <v>18</v>
      </c>
      <c r="H159" s="27">
        <v>22848</v>
      </c>
      <c r="I159" s="28">
        <f t="shared" ca="1" si="2"/>
        <v>64</v>
      </c>
      <c r="J159" s="24"/>
      <c r="K159" s="29"/>
      <c r="L159" s="24"/>
    </row>
    <row r="160" spans="1:14" ht="15" customHeight="1" x14ac:dyDescent="0.3">
      <c r="A160" s="14">
        <f>SUBTOTAL(103,D$3:D159)</f>
        <v>157</v>
      </c>
      <c r="B160" s="24" t="s">
        <v>375</v>
      </c>
      <c r="C160" s="25"/>
      <c r="D160" s="25" t="s">
        <v>382</v>
      </c>
      <c r="E160" s="27">
        <v>45170</v>
      </c>
      <c r="F160" s="25" t="s">
        <v>383</v>
      </c>
      <c r="G160" s="24" t="s">
        <v>24</v>
      </c>
      <c r="H160" s="27">
        <v>23154</v>
      </c>
      <c r="I160" s="28">
        <f t="shared" ca="1" si="2"/>
        <v>63</v>
      </c>
      <c r="J160" s="24"/>
      <c r="K160" s="29"/>
      <c r="L160" s="24"/>
    </row>
    <row r="161" spans="1:14" s="31" customFormat="1" ht="15" customHeight="1" x14ac:dyDescent="0.3">
      <c r="A161" s="23">
        <f>SUBTOTAL(103,D$3:D160)</f>
        <v>158</v>
      </c>
      <c r="B161" s="15" t="s">
        <v>384</v>
      </c>
      <c r="C161" s="16" t="s">
        <v>385</v>
      </c>
      <c r="D161" s="16" t="s">
        <v>385</v>
      </c>
      <c r="E161" s="17">
        <v>45190</v>
      </c>
      <c r="F161" s="16" t="s">
        <v>17</v>
      </c>
      <c r="G161" s="15" t="s">
        <v>18</v>
      </c>
      <c r="H161" s="17" t="s">
        <v>386</v>
      </c>
      <c r="I161" s="18">
        <f t="shared" ca="1" si="2"/>
        <v>36</v>
      </c>
      <c r="J161" s="19" t="s">
        <v>108</v>
      </c>
      <c r="K161" s="20">
        <v>700000</v>
      </c>
      <c r="L161" s="21" t="s">
        <v>186</v>
      </c>
      <c r="M161" s="22" t="s">
        <v>14</v>
      </c>
      <c r="N161" s="22"/>
    </row>
    <row r="162" spans="1:14" ht="15" customHeight="1" x14ac:dyDescent="0.3">
      <c r="A162" s="23">
        <f>SUBTOTAL(103,D$3:D161)</f>
        <v>159</v>
      </c>
      <c r="B162" s="24" t="s">
        <v>384</v>
      </c>
      <c r="C162" s="25"/>
      <c r="D162" s="25" t="s">
        <v>387</v>
      </c>
      <c r="E162" s="27">
        <v>45190</v>
      </c>
      <c r="F162" s="25" t="s">
        <v>48</v>
      </c>
      <c r="G162" s="24" t="s">
        <v>24</v>
      </c>
      <c r="H162" s="27" t="s">
        <v>388</v>
      </c>
      <c r="I162" s="28">
        <f t="shared" ca="1" si="2"/>
        <v>63</v>
      </c>
      <c r="J162" s="24" t="s">
        <v>26</v>
      </c>
      <c r="K162" s="29"/>
      <c r="L162" s="24" t="s">
        <v>26</v>
      </c>
      <c r="M162" s="22" t="s">
        <v>14</v>
      </c>
    </row>
    <row r="163" spans="1:14" s="31" customFormat="1" ht="15" customHeight="1" x14ac:dyDescent="0.3">
      <c r="A163" s="14">
        <f>SUBTOTAL(103,D$3:D162)</f>
        <v>160</v>
      </c>
      <c r="B163" s="15" t="s">
        <v>389</v>
      </c>
      <c r="C163" s="16" t="s">
        <v>390</v>
      </c>
      <c r="D163" s="16" t="s">
        <v>390</v>
      </c>
      <c r="E163" s="17">
        <v>45202</v>
      </c>
      <c r="F163" s="16" t="s">
        <v>17</v>
      </c>
      <c r="G163" s="15" t="s">
        <v>18</v>
      </c>
      <c r="H163" s="17" t="s">
        <v>391</v>
      </c>
      <c r="I163" s="18">
        <f t="shared" ca="1" si="2"/>
        <v>34</v>
      </c>
      <c r="J163" s="19" t="s">
        <v>185</v>
      </c>
      <c r="K163" s="20">
        <v>700000</v>
      </c>
      <c r="L163" s="21" t="s">
        <v>68</v>
      </c>
      <c r="M163" s="22" t="s">
        <v>14</v>
      </c>
      <c r="N163" s="22"/>
    </row>
    <row r="164" spans="1:14" ht="15" customHeight="1" x14ac:dyDescent="0.3">
      <c r="A164" s="23">
        <f>SUBTOTAL(103,D$3:D163)</f>
        <v>161</v>
      </c>
      <c r="B164" s="24" t="s">
        <v>389</v>
      </c>
      <c r="C164" s="25"/>
      <c r="D164" s="25" t="s">
        <v>392</v>
      </c>
      <c r="E164" s="27">
        <v>45202</v>
      </c>
      <c r="F164" s="25" t="s">
        <v>23</v>
      </c>
      <c r="G164" s="24" t="s">
        <v>24</v>
      </c>
      <c r="H164" s="27" t="s">
        <v>393</v>
      </c>
      <c r="I164" s="28">
        <f t="shared" ca="1" si="2"/>
        <v>31</v>
      </c>
      <c r="J164" s="24" t="s">
        <v>26</v>
      </c>
      <c r="K164" s="29"/>
      <c r="L164" s="24" t="s">
        <v>26</v>
      </c>
      <c r="M164" s="22" t="s">
        <v>14</v>
      </c>
    </row>
    <row r="165" spans="1:14" ht="15" customHeight="1" x14ac:dyDescent="0.3">
      <c r="A165" s="23">
        <f>SUBTOTAL(103,D$3:D164)</f>
        <v>162</v>
      </c>
      <c r="B165" s="24" t="s">
        <v>389</v>
      </c>
      <c r="C165" s="25"/>
      <c r="D165" s="25" t="s">
        <v>394</v>
      </c>
      <c r="E165" s="27">
        <v>45202</v>
      </c>
      <c r="F165" s="25" t="s">
        <v>28</v>
      </c>
      <c r="G165" s="24" t="s">
        <v>24</v>
      </c>
      <c r="H165" s="27" t="s">
        <v>395</v>
      </c>
      <c r="I165" s="28">
        <f t="shared" ca="1" si="2"/>
        <v>2</v>
      </c>
      <c r="J165" s="24" t="s">
        <v>26</v>
      </c>
      <c r="K165" s="29"/>
      <c r="L165" s="24" t="s">
        <v>26</v>
      </c>
      <c r="M165" s="22" t="s">
        <v>14</v>
      </c>
    </row>
    <row r="166" spans="1:14" ht="15" customHeight="1" x14ac:dyDescent="0.3">
      <c r="A166" s="23">
        <f>SUBTOTAL(103,D$3:D165)</f>
        <v>163</v>
      </c>
      <c r="B166" s="24" t="s">
        <v>389</v>
      </c>
      <c r="C166" s="25"/>
      <c r="D166" s="25" t="s">
        <v>396</v>
      </c>
      <c r="E166" s="27">
        <v>45202</v>
      </c>
      <c r="F166" s="25" t="s">
        <v>34</v>
      </c>
      <c r="G166" s="24" t="s">
        <v>18</v>
      </c>
      <c r="H166" s="27" t="s">
        <v>397</v>
      </c>
      <c r="I166" s="28">
        <f t="shared" ca="1" si="2"/>
        <v>61</v>
      </c>
      <c r="J166" s="24" t="s">
        <v>26</v>
      </c>
      <c r="K166" s="29"/>
      <c r="L166" s="24" t="s">
        <v>26</v>
      </c>
      <c r="M166" s="22" t="s">
        <v>14</v>
      </c>
    </row>
    <row r="167" spans="1:14" ht="15" customHeight="1" x14ac:dyDescent="0.3">
      <c r="A167" s="23">
        <f>SUBTOTAL(103,D$3:D166)</f>
        <v>164</v>
      </c>
      <c r="B167" s="24" t="s">
        <v>389</v>
      </c>
      <c r="C167" s="25"/>
      <c r="D167" s="25" t="s">
        <v>398</v>
      </c>
      <c r="E167" s="27">
        <v>45202</v>
      </c>
      <c r="F167" s="25" t="s">
        <v>48</v>
      </c>
      <c r="G167" s="24" t="s">
        <v>24</v>
      </c>
      <c r="H167" s="27" t="s">
        <v>399</v>
      </c>
      <c r="I167" s="28">
        <f t="shared" ca="1" si="2"/>
        <v>53</v>
      </c>
      <c r="J167" s="24" t="s">
        <v>26</v>
      </c>
      <c r="K167" s="29"/>
      <c r="L167" s="24" t="s">
        <v>26</v>
      </c>
      <c r="M167" s="22" t="s">
        <v>14</v>
      </c>
    </row>
    <row r="168" spans="1:14" s="31" customFormat="1" ht="15" customHeight="1" x14ac:dyDescent="0.3">
      <c r="A168" s="14">
        <f>SUBTOTAL(103,D$3:D167)</f>
        <v>165</v>
      </c>
      <c r="B168" s="15" t="s">
        <v>400</v>
      </c>
      <c r="C168" s="16" t="s">
        <v>401</v>
      </c>
      <c r="D168" s="16" t="s">
        <v>401</v>
      </c>
      <c r="E168" s="17">
        <v>45202</v>
      </c>
      <c r="F168" s="16" t="s">
        <v>17</v>
      </c>
      <c r="G168" s="15" t="s">
        <v>18</v>
      </c>
      <c r="H168" s="17" t="s">
        <v>402</v>
      </c>
      <c r="I168" s="18">
        <f t="shared" ca="1" si="2"/>
        <v>50</v>
      </c>
      <c r="J168" s="19" t="s">
        <v>20</v>
      </c>
      <c r="K168" s="20">
        <v>700000</v>
      </c>
      <c r="L168" s="21" t="s">
        <v>84</v>
      </c>
      <c r="M168" s="22" t="s">
        <v>14</v>
      </c>
      <c r="N168" s="22"/>
    </row>
    <row r="169" spans="1:14" ht="15" customHeight="1" x14ac:dyDescent="0.3">
      <c r="A169" s="23">
        <f>SUBTOTAL(103,D$3:D168)</f>
        <v>166</v>
      </c>
      <c r="B169" s="24" t="s">
        <v>400</v>
      </c>
      <c r="C169" s="25"/>
      <c r="D169" s="25" t="s">
        <v>403</v>
      </c>
      <c r="E169" s="27">
        <v>45202</v>
      </c>
      <c r="F169" s="25" t="s">
        <v>23</v>
      </c>
      <c r="G169" s="24" t="s">
        <v>18</v>
      </c>
      <c r="H169" s="27" t="s">
        <v>404</v>
      </c>
      <c r="I169" s="28">
        <f t="shared" ca="1" si="2"/>
        <v>48</v>
      </c>
      <c r="J169" s="24" t="s">
        <v>26</v>
      </c>
      <c r="K169" s="29"/>
      <c r="L169" s="24" t="s">
        <v>26</v>
      </c>
      <c r="M169" s="22" t="s">
        <v>14</v>
      </c>
    </row>
    <row r="170" spans="1:14" ht="15" customHeight="1" x14ac:dyDescent="0.3">
      <c r="A170" s="23">
        <f>SUBTOTAL(103,D$3:D169)</f>
        <v>167</v>
      </c>
      <c r="B170" s="24" t="s">
        <v>400</v>
      </c>
      <c r="C170" s="25"/>
      <c r="D170" s="25" t="s">
        <v>405</v>
      </c>
      <c r="E170" s="27">
        <v>45202</v>
      </c>
      <c r="F170" s="25" t="s">
        <v>43</v>
      </c>
      <c r="G170" s="24" t="s">
        <v>18</v>
      </c>
      <c r="H170" s="27" t="s">
        <v>406</v>
      </c>
      <c r="I170" s="28">
        <f t="shared" ca="1" si="2"/>
        <v>15</v>
      </c>
      <c r="J170" s="24" t="s">
        <v>26</v>
      </c>
      <c r="K170" s="29"/>
      <c r="L170" s="24" t="s">
        <v>26</v>
      </c>
      <c r="M170" s="22" t="s">
        <v>14</v>
      </c>
    </row>
    <row r="171" spans="1:14" ht="15" customHeight="1" x14ac:dyDescent="0.3">
      <c r="A171" s="23">
        <f>SUBTOTAL(103,D$3:D170)</f>
        <v>168</v>
      </c>
      <c r="B171" s="24" t="s">
        <v>400</v>
      </c>
      <c r="C171" s="25"/>
      <c r="D171" s="25" t="s">
        <v>407</v>
      </c>
      <c r="E171" s="27">
        <v>45202</v>
      </c>
      <c r="F171" s="25" t="s">
        <v>28</v>
      </c>
      <c r="G171" s="24" t="s">
        <v>24</v>
      </c>
      <c r="H171" s="27" t="s">
        <v>408</v>
      </c>
      <c r="I171" s="28">
        <f t="shared" ca="1" si="2"/>
        <v>13</v>
      </c>
      <c r="J171" s="24" t="s">
        <v>26</v>
      </c>
      <c r="K171" s="30"/>
      <c r="L171" s="24" t="s">
        <v>26</v>
      </c>
      <c r="M171" s="22" t="s">
        <v>14</v>
      </c>
    </row>
    <row r="172" spans="1:14" ht="15" customHeight="1" x14ac:dyDescent="0.3">
      <c r="A172" s="23">
        <f>SUBTOTAL(103,D$3:D171)</f>
        <v>169</v>
      </c>
      <c r="B172" s="24" t="s">
        <v>400</v>
      </c>
      <c r="C172" s="25"/>
      <c r="D172" s="25" t="s">
        <v>409</v>
      </c>
      <c r="E172" s="27">
        <v>45202</v>
      </c>
      <c r="F172" s="25" t="s">
        <v>48</v>
      </c>
      <c r="G172" s="24" t="s">
        <v>24</v>
      </c>
      <c r="H172" s="27" t="s">
        <v>410</v>
      </c>
      <c r="I172" s="28">
        <f t="shared" ca="1" si="2"/>
        <v>76</v>
      </c>
      <c r="J172" s="24" t="s">
        <v>26</v>
      </c>
      <c r="K172" s="29"/>
      <c r="L172" s="24" t="s">
        <v>26</v>
      </c>
      <c r="M172" s="22" t="s">
        <v>14</v>
      </c>
    </row>
    <row r="173" spans="1:14" s="31" customFormat="1" ht="15" customHeight="1" x14ac:dyDescent="0.3">
      <c r="A173" s="14">
        <f>SUBTOTAL(103,D$3:D172)</f>
        <v>170</v>
      </c>
      <c r="B173" s="15" t="s">
        <v>411</v>
      </c>
      <c r="C173" s="16" t="s">
        <v>412</v>
      </c>
      <c r="D173" s="16" t="s">
        <v>412</v>
      </c>
      <c r="E173" s="17">
        <v>45219</v>
      </c>
      <c r="F173" s="16" t="s">
        <v>17</v>
      </c>
      <c r="G173" s="15" t="s">
        <v>24</v>
      </c>
      <c r="H173" s="17" t="s">
        <v>413</v>
      </c>
      <c r="I173" s="18">
        <f t="shared" ca="1" si="2"/>
        <v>28</v>
      </c>
      <c r="J173" s="19" t="s">
        <v>67</v>
      </c>
      <c r="K173" s="20">
        <v>700000</v>
      </c>
      <c r="L173" s="21" t="s">
        <v>21</v>
      </c>
      <c r="M173" s="22" t="s">
        <v>14</v>
      </c>
      <c r="N173" s="22"/>
    </row>
    <row r="174" spans="1:14" ht="15" customHeight="1" x14ac:dyDescent="0.3">
      <c r="A174" s="23">
        <f>SUBTOTAL(103,D$3:D173)</f>
        <v>171</v>
      </c>
      <c r="B174" s="24" t="s">
        <v>411</v>
      </c>
      <c r="C174" s="25"/>
      <c r="D174" s="25" t="s">
        <v>414</v>
      </c>
      <c r="E174" s="27">
        <v>45219</v>
      </c>
      <c r="F174" s="25" t="s">
        <v>48</v>
      </c>
      <c r="G174" s="24" t="s">
        <v>24</v>
      </c>
      <c r="H174" s="27" t="s">
        <v>415</v>
      </c>
      <c r="I174" s="28">
        <f t="shared" ca="1" si="2"/>
        <v>52</v>
      </c>
      <c r="J174" s="24" t="s">
        <v>26</v>
      </c>
      <c r="K174" s="29"/>
      <c r="L174" s="24" t="s">
        <v>26</v>
      </c>
      <c r="M174" s="22" t="s">
        <v>14</v>
      </c>
    </row>
    <row r="175" spans="1:14" s="31" customFormat="1" ht="15" customHeight="1" x14ac:dyDescent="0.3">
      <c r="A175" s="14">
        <f>SUBTOTAL(103,D$3:D174)</f>
        <v>172</v>
      </c>
      <c r="B175" s="15" t="s">
        <v>416</v>
      </c>
      <c r="C175" s="16" t="s">
        <v>417</v>
      </c>
      <c r="D175" s="16" t="s">
        <v>417</v>
      </c>
      <c r="E175" s="17">
        <v>45219</v>
      </c>
      <c r="F175" s="16" t="s">
        <v>17</v>
      </c>
      <c r="G175" s="15" t="s">
        <v>24</v>
      </c>
      <c r="H175" s="17" t="s">
        <v>418</v>
      </c>
      <c r="I175" s="18">
        <f t="shared" ca="1" si="2"/>
        <v>29</v>
      </c>
      <c r="J175" s="19" t="s">
        <v>67</v>
      </c>
      <c r="K175" s="20">
        <v>700000</v>
      </c>
      <c r="L175" s="21" t="s">
        <v>21</v>
      </c>
      <c r="M175" s="22" t="s">
        <v>14</v>
      </c>
      <c r="N175" s="22"/>
    </row>
    <row r="176" spans="1:14" ht="15" customHeight="1" x14ac:dyDescent="0.3">
      <c r="A176" s="23">
        <f>SUBTOTAL(103,D$3:D175)</f>
        <v>173</v>
      </c>
      <c r="B176" s="24" t="s">
        <v>416</v>
      </c>
      <c r="C176" s="25"/>
      <c r="D176" s="25" t="s">
        <v>419</v>
      </c>
      <c r="E176" s="27">
        <v>45219</v>
      </c>
      <c r="F176" s="25" t="s">
        <v>23</v>
      </c>
      <c r="G176" s="24" t="s">
        <v>18</v>
      </c>
      <c r="H176" s="27" t="s">
        <v>420</v>
      </c>
      <c r="I176" s="28">
        <f t="shared" ca="1" si="2"/>
        <v>31</v>
      </c>
      <c r="J176" s="24" t="s">
        <v>26</v>
      </c>
      <c r="K176" s="29"/>
      <c r="L176" s="24" t="s">
        <v>26</v>
      </c>
      <c r="M176" s="22" t="s">
        <v>14</v>
      </c>
    </row>
    <row r="177" spans="1:14" ht="15" customHeight="1" x14ac:dyDescent="0.3">
      <c r="A177" s="23">
        <f>SUBTOTAL(103,D$3:D176)</f>
        <v>174</v>
      </c>
      <c r="B177" s="24" t="s">
        <v>416</v>
      </c>
      <c r="C177" s="25"/>
      <c r="D177" s="25" t="s">
        <v>421</v>
      </c>
      <c r="E177" s="27">
        <v>45219</v>
      </c>
      <c r="F177" s="25" t="s">
        <v>34</v>
      </c>
      <c r="G177" s="24" t="s">
        <v>18</v>
      </c>
      <c r="H177" s="27" t="s">
        <v>422</v>
      </c>
      <c r="I177" s="28">
        <f t="shared" ca="1" si="2"/>
        <v>54</v>
      </c>
      <c r="J177" s="24" t="s">
        <v>26</v>
      </c>
      <c r="K177" s="29"/>
      <c r="L177" s="24" t="s">
        <v>26</v>
      </c>
      <c r="M177" s="22" t="s">
        <v>14</v>
      </c>
    </row>
    <row r="178" spans="1:14" ht="15" customHeight="1" x14ac:dyDescent="0.3">
      <c r="A178" s="23">
        <f>SUBTOTAL(103,D$3:D177)</f>
        <v>175</v>
      </c>
      <c r="B178" s="24" t="s">
        <v>416</v>
      </c>
      <c r="C178" s="25"/>
      <c r="D178" s="25" t="s">
        <v>423</v>
      </c>
      <c r="E178" s="27">
        <v>45219</v>
      </c>
      <c r="F178" s="25" t="s">
        <v>48</v>
      </c>
      <c r="G178" s="24" t="s">
        <v>24</v>
      </c>
      <c r="H178" s="27" t="s">
        <v>424</v>
      </c>
      <c r="I178" s="28">
        <f t="shared" ca="1" si="2"/>
        <v>51</v>
      </c>
      <c r="J178" s="24" t="s">
        <v>26</v>
      </c>
      <c r="K178" s="29"/>
      <c r="L178" s="24" t="s">
        <v>26</v>
      </c>
      <c r="M178" s="22" t="s">
        <v>14</v>
      </c>
    </row>
    <row r="179" spans="1:14" s="31" customFormat="1" ht="15" customHeight="1" x14ac:dyDescent="0.3">
      <c r="A179" s="14">
        <f>SUBTOTAL(103,D$3:D178)</f>
        <v>176</v>
      </c>
      <c r="B179" s="15" t="s">
        <v>425</v>
      </c>
      <c r="C179" s="16" t="s">
        <v>426</v>
      </c>
      <c r="D179" s="16" t="s">
        <v>426</v>
      </c>
      <c r="E179" s="17">
        <v>45224</v>
      </c>
      <c r="F179" s="16" t="s">
        <v>17</v>
      </c>
      <c r="G179" s="15" t="s">
        <v>18</v>
      </c>
      <c r="H179" s="17" t="s">
        <v>427</v>
      </c>
      <c r="I179" s="18">
        <f t="shared" ca="1" si="2"/>
        <v>34</v>
      </c>
      <c r="J179" s="19" t="s">
        <v>83</v>
      </c>
      <c r="K179" s="20">
        <v>700000</v>
      </c>
      <c r="L179" s="21" t="s">
        <v>186</v>
      </c>
      <c r="M179" s="22" t="s">
        <v>14</v>
      </c>
      <c r="N179" s="22"/>
    </row>
    <row r="180" spans="1:14" ht="15" customHeight="1" x14ac:dyDescent="0.3">
      <c r="A180" s="23">
        <f>SUBTOTAL(103,D$3:D179)</f>
        <v>177</v>
      </c>
      <c r="B180" s="24" t="s">
        <v>425</v>
      </c>
      <c r="C180" s="25"/>
      <c r="D180" s="25" t="s">
        <v>428</v>
      </c>
      <c r="E180" s="27">
        <v>45224</v>
      </c>
      <c r="F180" s="25" t="s">
        <v>23</v>
      </c>
      <c r="G180" s="24" t="s">
        <v>24</v>
      </c>
      <c r="H180" s="27" t="s">
        <v>429</v>
      </c>
      <c r="I180" s="28">
        <f t="shared" ca="1" si="2"/>
        <v>34</v>
      </c>
      <c r="J180" s="24" t="s">
        <v>26</v>
      </c>
      <c r="K180" s="29"/>
      <c r="L180" s="24" t="s">
        <v>26</v>
      </c>
      <c r="M180" s="22" t="s">
        <v>14</v>
      </c>
    </row>
    <row r="181" spans="1:14" ht="15" customHeight="1" x14ac:dyDescent="0.3">
      <c r="A181" s="23">
        <f>SUBTOTAL(103,D$3:D180)</f>
        <v>178</v>
      </c>
      <c r="B181" s="24" t="s">
        <v>425</v>
      </c>
      <c r="C181" s="25"/>
      <c r="D181" s="25" t="s">
        <v>430</v>
      </c>
      <c r="E181" s="27">
        <v>45224</v>
      </c>
      <c r="F181" s="25" t="s">
        <v>34</v>
      </c>
      <c r="G181" s="24" t="s">
        <v>18</v>
      </c>
      <c r="H181" s="27" t="s">
        <v>431</v>
      </c>
      <c r="I181" s="28">
        <f t="shared" ca="1" si="2"/>
        <v>66</v>
      </c>
      <c r="J181" s="24" t="s">
        <v>26</v>
      </c>
      <c r="K181" s="29"/>
      <c r="L181" s="24" t="s">
        <v>26</v>
      </c>
      <c r="M181" s="22" t="s">
        <v>14</v>
      </c>
    </row>
    <row r="182" spans="1:14" ht="15" customHeight="1" x14ac:dyDescent="0.3">
      <c r="A182" s="23">
        <f>SUBTOTAL(103,D$3:D181)</f>
        <v>179</v>
      </c>
      <c r="B182" s="24" t="s">
        <v>425</v>
      </c>
      <c r="C182" s="25"/>
      <c r="D182" s="25" t="s">
        <v>432</v>
      </c>
      <c r="E182" s="27">
        <v>45224</v>
      </c>
      <c r="F182" s="25" t="s">
        <v>48</v>
      </c>
      <c r="G182" s="24" t="s">
        <v>24</v>
      </c>
      <c r="H182" s="27" t="s">
        <v>433</v>
      </c>
      <c r="I182" s="28">
        <f t="shared" ca="1" si="2"/>
        <v>61</v>
      </c>
      <c r="J182" s="24" t="s">
        <v>26</v>
      </c>
      <c r="K182" s="29"/>
      <c r="L182" s="24" t="s">
        <v>26</v>
      </c>
      <c r="M182" s="22" t="s">
        <v>14</v>
      </c>
    </row>
    <row r="183" spans="1:14" s="31" customFormat="1" ht="15" customHeight="1" x14ac:dyDescent="0.3">
      <c r="A183" s="14">
        <f>SUBTOTAL(103,D$3:D182)</f>
        <v>180</v>
      </c>
      <c r="B183" s="15" t="s">
        <v>434</v>
      </c>
      <c r="C183" s="16" t="s">
        <v>435</v>
      </c>
      <c r="D183" s="16" t="s">
        <v>435</v>
      </c>
      <c r="E183" s="17">
        <v>45247</v>
      </c>
      <c r="F183" s="16" t="s">
        <v>17</v>
      </c>
      <c r="G183" s="15" t="s">
        <v>18</v>
      </c>
      <c r="H183" s="17" t="s">
        <v>436</v>
      </c>
      <c r="I183" s="18">
        <f t="shared" ca="1" si="2"/>
        <v>32</v>
      </c>
      <c r="J183" s="19" t="s">
        <v>83</v>
      </c>
      <c r="K183" s="20">
        <v>700000</v>
      </c>
      <c r="L183" s="21" t="s">
        <v>84</v>
      </c>
      <c r="M183" s="22" t="s">
        <v>14</v>
      </c>
      <c r="N183" s="22"/>
    </row>
    <row r="184" spans="1:14" ht="15" customHeight="1" x14ac:dyDescent="0.3">
      <c r="A184" s="23">
        <f>SUBTOTAL(103,D$3:D183)</f>
        <v>181</v>
      </c>
      <c r="B184" s="24" t="s">
        <v>434</v>
      </c>
      <c r="C184" s="25"/>
      <c r="D184" s="25" t="s">
        <v>437</v>
      </c>
      <c r="E184" s="27">
        <v>45247</v>
      </c>
      <c r="F184" s="25" t="s">
        <v>34</v>
      </c>
      <c r="G184" s="24" t="s">
        <v>18</v>
      </c>
      <c r="H184" s="27" t="s">
        <v>438</v>
      </c>
      <c r="I184" s="28">
        <f t="shared" ca="1" si="2"/>
        <v>68</v>
      </c>
      <c r="J184" s="24" t="s">
        <v>26</v>
      </c>
      <c r="K184" s="29"/>
      <c r="L184" s="24" t="s">
        <v>26</v>
      </c>
      <c r="M184" s="22" t="s">
        <v>14</v>
      </c>
    </row>
    <row r="185" spans="1:14" ht="15" customHeight="1" x14ac:dyDescent="0.3">
      <c r="A185" s="23">
        <f>SUBTOTAL(103,D$3:D184)</f>
        <v>182</v>
      </c>
      <c r="B185" s="24" t="s">
        <v>434</v>
      </c>
      <c r="C185" s="25"/>
      <c r="D185" s="25" t="s">
        <v>439</v>
      </c>
      <c r="E185" s="27">
        <v>45247</v>
      </c>
      <c r="F185" s="25" t="s">
        <v>48</v>
      </c>
      <c r="G185" s="24" t="s">
        <v>24</v>
      </c>
      <c r="H185" s="27" t="s">
        <v>440</v>
      </c>
      <c r="I185" s="28">
        <f t="shared" ca="1" si="2"/>
        <v>61</v>
      </c>
      <c r="J185" s="24" t="s">
        <v>26</v>
      </c>
      <c r="K185" s="29"/>
      <c r="L185" s="24" t="s">
        <v>26</v>
      </c>
      <c r="M185" s="22" t="s">
        <v>14</v>
      </c>
    </row>
    <row r="186" spans="1:14" s="31" customFormat="1" ht="15" customHeight="1" x14ac:dyDescent="0.3">
      <c r="A186" s="14">
        <f>SUBTOTAL(103,D$3:D185)</f>
        <v>183</v>
      </c>
      <c r="B186" s="15" t="s">
        <v>441</v>
      </c>
      <c r="C186" s="16" t="s">
        <v>442</v>
      </c>
      <c r="D186" s="16" t="s">
        <v>442</v>
      </c>
      <c r="E186" s="17">
        <v>45250</v>
      </c>
      <c r="F186" s="16" t="s">
        <v>17</v>
      </c>
      <c r="G186" s="15" t="s">
        <v>18</v>
      </c>
      <c r="H186" s="17" t="s">
        <v>443</v>
      </c>
      <c r="I186" s="18">
        <f t="shared" ca="1" si="2"/>
        <v>33</v>
      </c>
      <c r="J186" s="19" t="s">
        <v>20</v>
      </c>
      <c r="K186" s="20">
        <v>700000</v>
      </c>
      <c r="L186" s="21" t="s">
        <v>21</v>
      </c>
      <c r="M186" s="22" t="s">
        <v>14</v>
      </c>
      <c r="N186" s="22"/>
    </row>
    <row r="187" spans="1:14" ht="15" customHeight="1" x14ac:dyDescent="0.3">
      <c r="A187" s="23">
        <f>SUBTOTAL(103,D$3:D186)</f>
        <v>184</v>
      </c>
      <c r="B187" s="24" t="s">
        <v>441</v>
      </c>
      <c r="C187" s="25"/>
      <c r="D187" s="25" t="s">
        <v>444</v>
      </c>
      <c r="E187" s="27">
        <v>45250</v>
      </c>
      <c r="F187" s="25" t="s">
        <v>23</v>
      </c>
      <c r="G187" s="24" t="s">
        <v>24</v>
      </c>
      <c r="H187" s="27" t="s">
        <v>445</v>
      </c>
      <c r="I187" s="28">
        <f t="shared" ca="1" si="2"/>
        <v>33</v>
      </c>
      <c r="J187" s="32"/>
      <c r="K187" s="29"/>
      <c r="L187" s="24" t="s">
        <v>26</v>
      </c>
      <c r="M187" s="22" t="s">
        <v>14</v>
      </c>
    </row>
    <row r="188" spans="1:14" ht="15" customHeight="1" x14ac:dyDescent="0.3">
      <c r="A188" s="23">
        <f>SUBTOTAL(103,D$3:D187)</f>
        <v>185</v>
      </c>
      <c r="B188" s="24" t="s">
        <v>441</v>
      </c>
      <c r="C188" s="25"/>
      <c r="D188" s="25" t="s">
        <v>446</v>
      </c>
      <c r="E188" s="27">
        <v>45250</v>
      </c>
      <c r="F188" s="25" t="s">
        <v>28</v>
      </c>
      <c r="G188" s="24" t="s">
        <v>24</v>
      </c>
      <c r="H188" s="27" t="s">
        <v>447</v>
      </c>
      <c r="I188" s="28">
        <f t="shared" ca="1" si="2"/>
        <v>6</v>
      </c>
      <c r="J188" s="24" t="s">
        <v>26</v>
      </c>
      <c r="K188" s="29"/>
      <c r="L188" s="24" t="s">
        <v>26</v>
      </c>
      <c r="M188" s="22" t="s">
        <v>14</v>
      </c>
    </row>
    <row r="189" spans="1:14" ht="15" customHeight="1" x14ac:dyDescent="0.3">
      <c r="A189" s="23">
        <f>SUBTOTAL(103,D$3:D188)</f>
        <v>186</v>
      </c>
      <c r="B189" s="24" t="s">
        <v>441</v>
      </c>
      <c r="C189" s="25"/>
      <c r="D189" s="25" t="s">
        <v>448</v>
      </c>
      <c r="E189" s="27">
        <v>45250</v>
      </c>
      <c r="F189" s="25" t="s">
        <v>48</v>
      </c>
      <c r="G189" s="24" t="s">
        <v>24</v>
      </c>
      <c r="H189" s="27" t="s">
        <v>449</v>
      </c>
      <c r="I189" s="28">
        <f t="shared" ca="1" si="2"/>
        <v>57</v>
      </c>
      <c r="J189" s="24" t="s">
        <v>26</v>
      </c>
      <c r="K189" s="29"/>
      <c r="L189" s="24" t="s">
        <v>26</v>
      </c>
      <c r="M189" s="22" t="s">
        <v>14</v>
      </c>
    </row>
    <row r="190" spans="1:14" s="31" customFormat="1" ht="15" customHeight="1" x14ac:dyDescent="0.3">
      <c r="A190" s="14">
        <f>SUBTOTAL(103,D$3:D189)</f>
        <v>187</v>
      </c>
      <c r="B190" s="15" t="s">
        <v>450</v>
      </c>
      <c r="C190" s="16" t="s">
        <v>451</v>
      </c>
      <c r="D190" s="16" t="s">
        <v>451</v>
      </c>
      <c r="E190" s="17">
        <v>45251</v>
      </c>
      <c r="F190" s="16" t="s">
        <v>17</v>
      </c>
      <c r="G190" s="15" t="s">
        <v>18</v>
      </c>
      <c r="H190" s="17" t="s">
        <v>452</v>
      </c>
      <c r="I190" s="18">
        <f t="shared" ca="1" si="2"/>
        <v>32</v>
      </c>
      <c r="J190" s="15" t="s">
        <v>20</v>
      </c>
      <c r="K190" s="20">
        <v>700000</v>
      </c>
      <c r="L190" s="21" t="s">
        <v>21</v>
      </c>
      <c r="M190" s="22" t="s">
        <v>14</v>
      </c>
      <c r="N190" s="22"/>
    </row>
    <row r="191" spans="1:14" ht="15" customHeight="1" x14ac:dyDescent="0.3">
      <c r="A191" s="23">
        <f>SUBTOTAL(103,D$3:D190)</f>
        <v>188</v>
      </c>
      <c r="B191" s="24" t="s">
        <v>450</v>
      </c>
      <c r="C191" s="25"/>
      <c r="D191" s="25" t="s">
        <v>453</v>
      </c>
      <c r="E191" s="27">
        <v>45251</v>
      </c>
      <c r="F191" s="25" t="s">
        <v>23</v>
      </c>
      <c r="G191" s="24" t="s">
        <v>24</v>
      </c>
      <c r="H191" s="27" t="s">
        <v>454</v>
      </c>
      <c r="I191" s="28">
        <f t="shared" ca="1" si="2"/>
        <v>27</v>
      </c>
      <c r="J191" s="24" t="s">
        <v>26</v>
      </c>
      <c r="K191" s="29"/>
      <c r="L191" s="24" t="s">
        <v>26</v>
      </c>
      <c r="M191" s="22" t="s">
        <v>14</v>
      </c>
    </row>
    <row r="192" spans="1:14" ht="15" customHeight="1" x14ac:dyDescent="0.3">
      <c r="A192" s="23">
        <f>SUBTOTAL(103,D$3:D191)</f>
        <v>189</v>
      </c>
      <c r="B192" s="24" t="s">
        <v>450</v>
      </c>
      <c r="C192" s="25"/>
      <c r="D192" s="25" t="s">
        <v>455</v>
      </c>
      <c r="E192" s="27">
        <v>45251</v>
      </c>
      <c r="F192" s="25" t="s">
        <v>43</v>
      </c>
      <c r="G192" s="24" t="s">
        <v>18</v>
      </c>
      <c r="H192" s="27" t="s">
        <v>456</v>
      </c>
      <c r="I192" s="28">
        <f t="shared" ca="1" si="2"/>
        <v>3</v>
      </c>
      <c r="J192" s="24" t="s">
        <v>26</v>
      </c>
      <c r="K192" s="29"/>
      <c r="L192" s="24" t="s">
        <v>26</v>
      </c>
      <c r="M192" s="22" t="s">
        <v>14</v>
      </c>
    </row>
    <row r="193" spans="1:14" ht="15" customHeight="1" x14ac:dyDescent="0.3">
      <c r="A193" s="23">
        <f>SUBTOTAL(103,D$3:D192)</f>
        <v>190</v>
      </c>
      <c r="B193" s="24" t="s">
        <v>450</v>
      </c>
      <c r="C193" s="25"/>
      <c r="D193" s="25" t="s">
        <v>457</v>
      </c>
      <c r="E193" s="27">
        <v>45251</v>
      </c>
      <c r="F193" s="25" t="s">
        <v>34</v>
      </c>
      <c r="G193" s="24" t="s">
        <v>18</v>
      </c>
      <c r="H193" s="27" t="s">
        <v>458</v>
      </c>
      <c r="I193" s="28">
        <f t="shared" ca="1" si="2"/>
        <v>56</v>
      </c>
      <c r="J193" s="24" t="s">
        <v>26</v>
      </c>
      <c r="K193" s="29"/>
      <c r="L193" s="24" t="s">
        <v>26</v>
      </c>
      <c r="M193" s="22" t="s">
        <v>14</v>
      </c>
    </row>
    <row r="194" spans="1:14" ht="15" customHeight="1" x14ac:dyDescent="0.3">
      <c r="A194" s="23">
        <f>SUBTOTAL(103,D$3:D193)</f>
        <v>191</v>
      </c>
      <c r="B194" s="24" t="s">
        <v>450</v>
      </c>
      <c r="C194" s="25"/>
      <c r="D194" s="25" t="s">
        <v>459</v>
      </c>
      <c r="E194" s="27">
        <v>45251</v>
      </c>
      <c r="F194" s="25" t="s">
        <v>48</v>
      </c>
      <c r="G194" s="24" t="s">
        <v>24</v>
      </c>
      <c r="H194" s="27" t="s">
        <v>460</v>
      </c>
      <c r="I194" s="28">
        <f t="shared" ca="1" si="2"/>
        <v>48</v>
      </c>
      <c r="J194" s="24" t="s">
        <v>26</v>
      </c>
      <c r="K194" s="29"/>
      <c r="L194" s="24" t="s">
        <v>26</v>
      </c>
      <c r="M194" s="22" t="s">
        <v>14</v>
      </c>
    </row>
    <row r="195" spans="1:14" s="31" customFormat="1" ht="15" customHeight="1" x14ac:dyDescent="0.3">
      <c r="A195" s="14">
        <f>SUBTOTAL(103,D$3:D194)</f>
        <v>192</v>
      </c>
      <c r="B195" s="15" t="s">
        <v>461</v>
      </c>
      <c r="C195" s="16" t="s">
        <v>462</v>
      </c>
      <c r="D195" s="16" t="s">
        <v>462</v>
      </c>
      <c r="E195" s="17">
        <v>45259</v>
      </c>
      <c r="F195" s="16" t="s">
        <v>17</v>
      </c>
      <c r="G195" s="15" t="s">
        <v>18</v>
      </c>
      <c r="H195" s="17" t="s">
        <v>463</v>
      </c>
      <c r="I195" s="18">
        <f t="shared" ca="1" si="2"/>
        <v>35</v>
      </c>
      <c r="J195" s="15" t="s">
        <v>39</v>
      </c>
      <c r="K195" s="20">
        <v>700000</v>
      </c>
      <c r="L195" s="16" t="s">
        <v>348</v>
      </c>
      <c r="M195" s="22" t="s">
        <v>14</v>
      </c>
      <c r="N195" s="22"/>
    </row>
    <row r="196" spans="1:14" ht="15" customHeight="1" x14ac:dyDescent="0.3">
      <c r="A196" s="23">
        <f>SUBTOTAL(103,D$3:D195)</f>
        <v>193</v>
      </c>
      <c r="B196" s="24" t="s">
        <v>461</v>
      </c>
      <c r="C196" s="25"/>
      <c r="D196" s="25" t="s">
        <v>464</v>
      </c>
      <c r="E196" s="27">
        <v>45259</v>
      </c>
      <c r="F196" s="25" t="s">
        <v>23</v>
      </c>
      <c r="G196" s="24" t="s">
        <v>24</v>
      </c>
      <c r="H196" s="27" t="s">
        <v>465</v>
      </c>
      <c r="I196" s="28">
        <f t="shared" ref="I196:I259" ca="1" si="3">ROUND((TODAY()-H196)/365,0)</f>
        <v>35</v>
      </c>
      <c r="J196" s="24" t="s">
        <v>26</v>
      </c>
      <c r="K196" s="29"/>
      <c r="L196" s="24" t="s">
        <v>26</v>
      </c>
      <c r="M196" s="22" t="s">
        <v>14</v>
      </c>
    </row>
    <row r="197" spans="1:14" ht="15" customHeight="1" x14ac:dyDescent="0.3">
      <c r="A197" s="23">
        <f>SUBTOTAL(103,D$3:D196)</f>
        <v>194</v>
      </c>
      <c r="B197" s="24" t="s">
        <v>461</v>
      </c>
      <c r="C197" s="25"/>
      <c r="D197" s="25" t="s">
        <v>466</v>
      </c>
      <c r="E197" s="27">
        <v>45259</v>
      </c>
      <c r="F197" s="25" t="s">
        <v>43</v>
      </c>
      <c r="G197" s="24" t="s">
        <v>18</v>
      </c>
      <c r="H197" s="27" t="s">
        <v>467</v>
      </c>
      <c r="I197" s="28">
        <f t="shared" ca="1" si="3"/>
        <v>7</v>
      </c>
      <c r="J197" s="24" t="s">
        <v>26</v>
      </c>
      <c r="K197" s="29"/>
      <c r="L197" s="24" t="s">
        <v>26</v>
      </c>
      <c r="M197" s="22" t="s">
        <v>14</v>
      </c>
    </row>
    <row r="198" spans="1:14" ht="15" customHeight="1" x14ac:dyDescent="0.3">
      <c r="A198" s="23">
        <f>SUBTOTAL(103,D$3:D197)</f>
        <v>195</v>
      </c>
      <c r="B198" s="24" t="s">
        <v>461</v>
      </c>
      <c r="C198" s="25"/>
      <c r="D198" s="25" t="s">
        <v>468</v>
      </c>
      <c r="E198" s="27">
        <v>45259</v>
      </c>
      <c r="F198" s="25" t="s">
        <v>28</v>
      </c>
      <c r="G198" s="24" t="s">
        <v>24</v>
      </c>
      <c r="H198" s="27" t="s">
        <v>469</v>
      </c>
      <c r="I198" s="28">
        <f t="shared" ca="1" si="3"/>
        <v>3</v>
      </c>
      <c r="J198" s="24" t="s">
        <v>26</v>
      </c>
      <c r="K198" s="29"/>
      <c r="L198" s="24" t="s">
        <v>26</v>
      </c>
      <c r="M198" s="22" t="s">
        <v>14</v>
      </c>
    </row>
    <row r="199" spans="1:14" ht="15" customHeight="1" x14ac:dyDescent="0.3">
      <c r="A199" s="23">
        <f>SUBTOTAL(103,D$3:D198)</f>
        <v>196</v>
      </c>
      <c r="B199" s="24" t="s">
        <v>461</v>
      </c>
      <c r="C199" s="25"/>
      <c r="D199" s="25" t="s">
        <v>470</v>
      </c>
      <c r="E199" s="27">
        <v>45259</v>
      </c>
      <c r="F199" s="25" t="s">
        <v>34</v>
      </c>
      <c r="G199" s="24" t="s">
        <v>18</v>
      </c>
      <c r="H199" s="27" t="s">
        <v>471</v>
      </c>
      <c r="I199" s="28">
        <f t="shared" ca="1" si="3"/>
        <v>62</v>
      </c>
      <c r="J199" s="24" t="s">
        <v>26</v>
      </c>
      <c r="K199" s="29"/>
      <c r="L199" s="24" t="s">
        <v>26</v>
      </c>
      <c r="M199" s="22" t="s">
        <v>14</v>
      </c>
    </row>
    <row r="200" spans="1:14" ht="15" customHeight="1" x14ac:dyDescent="0.3">
      <c r="A200" s="23">
        <f>SUBTOTAL(103,D$3:D199)</f>
        <v>197</v>
      </c>
      <c r="B200" s="24" t="s">
        <v>461</v>
      </c>
      <c r="C200" s="25"/>
      <c r="D200" s="25" t="s">
        <v>472</v>
      </c>
      <c r="E200" s="27">
        <v>45259</v>
      </c>
      <c r="F200" s="25" t="s">
        <v>48</v>
      </c>
      <c r="G200" s="24" t="s">
        <v>24</v>
      </c>
      <c r="H200" s="27" t="s">
        <v>473</v>
      </c>
      <c r="I200" s="28">
        <f t="shared" ca="1" si="3"/>
        <v>58</v>
      </c>
      <c r="J200" s="24" t="s">
        <v>26</v>
      </c>
      <c r="K200" s="29"/>
      <c r="L200" s="24" t="s">
        <v>26</v>
      </c>
      <c r="M200" s="22" t="s">
        <v>14</v>
      </c>
    </row>
    <row r="201" spans="1:14" s="31" customFormat="1" ht="15" customHeight="1" x14ac:dyDescent="0.3">
      <c r="A201" s="14">
        <f>SUBTOTAL(103,D$3:D200)</f>
        <v>198</v>
      </c>
      <c r="B201" s="15" t="s">
        <v>474</v>
      </c>
      <c r="C201" s="16" t="s">
        <v>475</v>
      </c>
      <c r="D201" s="16" t="s">
        <v>475</v>
      </c>
      <c r="E201" s="17">
        <v>45268</v>
      </c>
      <c r="F201" s="16" t="s">
        <v>17</v>
      </c>
      <c r="G201" s="15" t="s">
        <v>18</v>
      </c>
      <c r="H201" s="17" t="s">
        <v>476</v>
      </c>
      <c r="I201" s="18">
        <f t="shared" ca="1" si="3"/>
        <v>38</v>
      </c>
      <c r="J201" s="19" t="s">
        <v>67</v>
      </c>
      <c r="K201" s="20">
        <v>700000</v>
      </c>
      <c r="L201" s="21" t="s">
        <v>198</v>
      </c>
      <c r="M201" s="22" t="s">
        <v>14</v>
      </c>
      <c r="N201" s="22"/>
    </row>
    <row r="202" spans="1:14" ht="15" customHeight="1" x14ac:dyDescent="0.3">
      <c r="A202" s="23">
        <f>SUBTOTAL(103,D$3:D201)</f>
        <v>199</v>
      </c>
      <c r="B202" s="24" t="s">
        <v>474</v>
      </c>
      <c r="C202" s="25"/>
      <c r="D202" s="25" t="s">
        <v>477</v>
      </c>
      <c r="E202" s="27">
        <v>45268</v>
      </c>
      <c r="F202" s="25" t="s">
        <v>23</v>
      </c>
      <c r="G202" s="24" t="s">
        <v>24</v>
      </c>
      <c r="H202" s="27" t="s">
        <v>478</v>
      </c>
      <c r="I202" s="28">
        <f t="shared" ca="1" si="3"/>
        <v>33</v>
      </c>
      <c r="J202" s="24" t="s">
        <v>26</v>
      </c>
      <c r="K202" s="29"/>
      <c r="L202" s="24" t="s">
        <v>26</v>
      </c>
      <c r="M202" s="22" t="s">
        <v>14</v>
      </c>
    </row>
    <row r="203" spans="1:14" ht="15" customHeight="1" x14ac:dyDescent="0.3">
      <c r="A203" s="23">
        <f>SUBTOTAL(103,D$3:D202)</f>
        <v>200</v>
      </c>
      <c r="B203" s="24" t="s">
        <v>474</v>
      </c>
      <c r="C203" s="25"/>
      <c r="D203" s="25" t="s">
        <v>479</v>
      </c>
      <c r="E203" s="27">
        <v>45268</v>
      </c>
      <c r="F203" s="25" t="s">
        <v>43</v>
      </c>
      <c r="G203" s="24" t="s">
        <v>18</v>
      </c>
      <c r="H203" s="27" t="s">
        <v>480</v>
      </c>
      <c r="I203" s="28">
        <f t="shared" ca="1" si="3"/>
        <v>4</v>
      </c>
      <c r="J203" s="24" t="s">
        <v>26</v>
      </c>
      <c r="K203" s="29"/>
      <c r="L203" s="24" t="s">
        <v>26</v>
      </c>
      <c r="M203" s="22" t="s">
        <v>14</v>
      </c>
    </row>
    <row r="204" spans="1:14" ht="15" customHeight="1" x14ac:dyDescent="0.3">
      <c r="A204" s="23">
        <f>SUBTOTAL(103,D$3:D203)</f>
        <v>201</v>
      </c>
      <c r="B204" s="24" t="s">
        <v>474</v>
      </c>
      <c r="C204" s="25"/>
      <c r="D204" s="25" t="s">
        <v>481</v>
      </c>
      <c r="E204" s="27">
        <v>45268</v>
      </c>
      <c r="F204" s="25" t="s">
        <v>43</v>
      </c>
      <c r="G204" s="24" t="s">
        <v>18</v>
      </c>
      <c r="H204" s="27" t="s">
        <v>482</v>
      </c>
      <c r="I204" s="28">
        <f t="shared" ca="1" si="3"/>
        <v>7</v>
      </c>
      <c r="J204" s="24" t="s">
        <v>26</v>
      </c>
      <c r="K204" s="29"/>
      <c r="L204" s="24" t="s">
        <v>26</v>
      </c>
      <c r="M204" s="22" t="s">
        <v>14</v>
      </c>
    </row>
    <row r="205" spans="1:14" s="31" customFormat="1" ht="15" customHeight="1" x14ac:dyDescent="0.3">
      <c r="A205" s="14">
        <f>SUBTOTAL(103,D$3:D204)</f>
        <v>202</v>
      </c>
      <c r="B205" s="15" t="s">
        <v>483</v>
      </c>
      <c r="C205" s="16" t="s">
        <v>484</v>
      </c>
      <c r="D205" s="16" t="s">
        <v>484</v>
      </c>
      <c r="E205" s="17">
        <v>45286</v>
      </c>
      <c r="F205" s="16" t="s">
        <v>17</v>
      </c>
      <c r="G205" s="15" t="s">
        <v>18</v>
      </c>
      <c r="H205" s="17" t="s">
        <v>485</v>
      </c>
      <c r="I205" s="18">
        <f t="shared" ca="1" si="3"/>
        <v>50</v>
      </c>
      <c r="J205" s="15" t="s">
        <v>39</v>
      </c>
      <c r="K205" s="20">
        <v>700000</v>
      </c>
      <c r="L205" s="21" t="s">
        <v>21</v>
      </c>
      <c r="M205" s="22" t="s">
        <v>14</v>
      </c>
      <c r="N205" s="22"/>
    </row>
    <row r="206" spans="1:14" ht="15" customHeight="1" x14ac:dyDescent="0.3">
      <c r="A206" s="23">
        <f>SUBTOTAL(103,D$3:D205)</f>
        <v>203</v>
      </c>
      <c r="B206" s="24" t="s">
        <v>483</v>
      </c>
      <c r="C206" s="25"/>
      <c r="D206" s="25" t="s">
        <v>486</v>
      </c>
      <c r="E206" s="27">
        <v>45286</v>
      </c>
      <c r="F206" s="25" t="s">
        <v>23</v>
      </c>
      <c r="G206" s="24" t="s">
        <v>24</v>
      </c>
      <c r="H206" s="27" t="s">
        <v>487</v>
      </c>
      <c r="I206" s="28">
        <f t="shared" ca="1" si="3"/>
        <v>45</v>
      </c>
      <c r="J206" s="24" t="s">
        <v>26</v>
      </c>
      <c r="K206" s="29"/>
      <c r="L206" s="24" t="s">
        <v>26</v>
      </c>
      <c r="M206" s="22" t="s">
        <v>14</v>
      </c>
    </row>
    <row r="207" spans="1:14" ht="15" customHeight="1" x14ac:dyDescent="0.3">
      <c r="A207" s="23">
        <f>SUBTOTAL(103,D$3:D206)</f>
        <v>204</v>
      </c>
      <c r="B207" s="24" t="s">
        <v>483</v>
      </c>
      <c r="C207" s="25"/>
      <c r="D207" s="25" t="s">
        <v>488</v>
      </c>
      <c r="E207" s="27">
        <v>45286</v>
      </c>
      <c r="F207" s="25" t="s">
        <v>43</v>
      </c>
      <c r="G207" s="24" t="s">
        <v>18</v>
      </c>
      <c r="H207" s="27" t="s">
        <v>489</v>
      </c>
      <c r="I207" s="28">
        <f t="shared" ca="1" si="3"/>
        <v>23</v>
      </c>
      <c r="J207" s="24" t="s">
        <v>26</v>
      </c>
      <c r="K207" s="29"/>
      <c r="L207" s="24" t="s">
        <v>26</v>
      </c>
      <c r="M207" s="22" t="s">
        <v>14</v>
      </c>
    </row>
    <row r="208" spans="1:14" ht="15" customHeight="1" x14ac:dyDescent="0.3">
      <c r="A208" s="23">
        <f>SUBTOTAL(103,D$3:D207)</f>
        <v>205</v>
      </c>
      <c r="B208" s="24" t="s">
        <v>483</v>
      </c>
      <c r="C208" s="25"/>
      <c r="D208" s="25" t="s">
        <v>490</v>
      </c>
      <c r="E208" s="27">
        <v>45286</v>
      </c>
      <c r="F208" s="25" t="s">
        <v>34</v>
      </c>
      <c r="G208" s="24" t="s">
        <v>18</v>
      </c>
      <c r="H208" s="27" t="s">
        <v>491</v>
      </c>
      <c r="I208" s="28">
        <f t="shared" ca="1" si="3"/>
        <v>73</v>
      </c>
      <c r="J208" s="24" t="s">
        <v>26</v>
      </c>
      <c r="K208" s="29"/>
      <c r="L208" s="24" t="s">
        <v>26</v>
      </c>
      <c r="M208" s="22" t="s">
        <v>14</v>
      </c>
    </row>
    <row r="209" spans="1:14" ht="15" customHeight="1" x14ac:dyDescent="0.3">
      <c r="A209" s="23">
        <f>SUBTOTAL(103,D$3:D208)</f>
        <v>206</v>
      </c>
      <c r="B209" s="24" t="s">
        <v>483</v>
      </c>
      <c r="C209" s="25"/>
      <c r="D209" s="25" t="s">
        <v>492</v>
      </c>
      <c r="E209" s="27">
        <v>45286</v>
      </c>
      <c r="F209" s="25" t="s">
        <v>48</v>
      </c>
      <c r="G209" s="24" t="s">
        <v>24</v>
      </c>
      <c r="H209" s="27" t="s">
        <v>493</v>
      </c>
      <c r="I209" s="28">
        <f t="shared" ca="1" si="3"/>
        <v>68</v>
      </c>
      <c r="J209" s="24" t="s">
        <v>26</v>
      </c>
      <c r="K209" s="29"/>
      <c r="L209" s="24" t="s">
        <v>26</v>
      </c>
      <c r="M209" s="22" t="s">
        <v>14</v>
      </c>
    </row>
    <row r="210" spans="1:14" s="31" customFormat="1" ht="15" customHeight="1" x14ac:dyDescent="0.3">
      <c r="A210" s="14">
        <f>SUBTOTAL(103,D$3:D209)</f>
        <v>207</v>
      </c>
      <c r="B210" s="15" t="s">
        <v>494</v>
      </c>
      <c r="C210" s="16" t="s">
        <v>495</v>
      </c>
      <c r="D210" s="16" t="s">
        <v>495</v>
      </c>
      <c r="E210" s="17">
        <v>45314</v>
      </c>
      <c r="F210" s="16" t="s">
        <v>17</v>
      </c>
      <c r="G210" s="15" t="s">
        <v>18</v>
      </c>
      <c r="H210" s="17" t="s">
        <v>496</v>
      </c>
      <c r="I210" s="18">
        <f t="shared" ca="1" si="3"/>
        <v>35</v>
      </c>
      <c r="J210" s="19" t="s">
        <v>67</v>
      </c>
      <c r="K210" s="20">
        <v>700000</v>
      </c>
      <c r="L210" s="21" t="s">
        <v>186</v>
      </c>
      <c r="M210" s="22" t="s">
        <v>14</v>
      </c>
      <c r="N210" s="22"/>
    </row>
    <row r="211" spans="1:14" ht="15" customHeight="1" x14ac:dyDescent="0.3">
      <c r="A211" s="23">
        <f>SUBTOTAL(103,D$3:D210)</f>
        <v>208</v>
      </c>
      <c r="B211" s="24" t="s">
        <v>494</v>
      </c>
      <c r="C211" s="25"/>
      <c r="D211" s="25" t="s">
        <v>497</v>
      </c>
      <c r="E211" s="27">
        <v>45314</v>
      </c>
      <c r="F211" s="25" t="s">
        <v>23</v>
      </c>
      <c r="G211" s="24" t="s">
        <v>24</v>
      </c>
      <c r="H211" s="27" t="s">
        <v>498</v>
      </c>
      <c r="I211" s="28">
        <f t="shared" ca="1" si="3"/>
        <v>24</v>
      </c>
      <c r="J211" s="24" t="s">
        <v>26</v>
      </c>
      <c r="K211" s="29"/>
      <c r="L211" s="24" t="s">
        <v>26</v>
      </c>
      <c r="M211" s="22" t="s">
        <v>14</v>
      </c>
    </row>
    <row r="212" spans="1:14" ht="15" customHeight="1" x14ac:dyDescent="0.3">
      <c r="A212" s="23">
        <f>SUBTOTAL(103,D$3:D211)</f>
        <v>209</v>
      </c>
      <c r="B212" s="24" t="s">
        <v>494</v>
      </c>
      <c r="C212" s="25"/>
      <c r="D212" s="25" t="s">
        <v>499</v>
      </c>
      <c r="E212" s="27">
        <v>45327</v>
      </c>
      <c r="F212" s="25" t="s">
        <v>43</v>
      </c>
      <c r="G212" s="24" t="s">
        <v>18</v>
      </c>
      <c r="H212" s="27" t="s">
        <v>500</v>
      </c>
      <c r="I212" s="28">
        <f t="shared" ca="1" si="3"/>
        <v>4</v>
      </c>
      <c r="J212" s="24" t="s">
        <v>26</v>
      </c>
      <c r="K212" s="29"/>
      <c r="L212" s="24" t="s">
        <v>26</v>
      </c>
      <c r="M212" s="22" t="s">
        <v>14</v>
      </c>
    </row>
    <row r="213" spans="1:14" ht="15" customHeight="1" x14ac:dyDescent="0.3">
      <c r="A213" s="23">
        <f>SUBTOTAL(103,D$3:D212)</f>
        <v>210</v>
      </c>
      <c r="B213" s="24" t="s">
        <v>494</v>
      </c>
      <c r="C213" s="25"/>
      <c r="D213" s="25" t="s">
        <v>501</v>
      </c>
      <c r="E213" s="27">
        <v>45314</v>
      </c>
      <c r="F213" s="25" t="s">
        <v>34</v>
      </c>
      <c r="G213" s="24" t="s">
        <v>18</v>
      </c>
      <c r="H213" s="27" t="s">
        <v>502</v>
      </c>
      <c r="I213" s="28">
        <f t="shared" ca="1" si="3"/>
        <v>58</v>
      </c>
      <c r="J213" s="24" t="s">
        <v>26</v>
      </c>
      <c r="K213" s="29"/>
      <c r="L213" s="24" t="s">
        <v>26</v>
      </c>
      <c r="M213" s="22" t="s">
        <v>14</v>
      </c>
    </row>
    <row r="214" spans="1:14" ht="15" customHeight="1" x14ac:dyDescent="0.3">
      <c r="A214" s="23">
        <f>SUBTOTAL(103,D$3:D213)</f>
        <v>211</v>
      </c>
      <c r="B214" s="24" t="s">
        <v>494</v>
      </c>
      <c r="C214" s="25"/>
      <c r="D214" s="25" t="s">
        <v>503</v>
      </c>
      <c r="E214" s="27">
        <v>45314</v>
      </c>
      <c r="F214" s="25" t="s">
        <v>48</v>
      </c>
      <c r="G214" s="24" t="s">
        <v>24</v>
      </c>
      <c r="H214" s="27" t="s">
        <v>504</v>
      </c>
      <c r="I214" s="28">
        <f t="shared" ca="1" si="3"/>
        <v>51</v>
      </c>
      <c r="J214" s="24" t="s">
        <v>26</v>
      </c>
      <c r="K214" s="29"/>
      <c r="L214" s="24" t="s">
        <v>26</v>
      </c>
      <c r="M214" s="22" t="s">
        <v>14</v>
      </c>
    </row>
    <row r="215" spans="1:14" s="31" customFormat="1" ht="15" customHeight="1" x14ac:dyDescent="0.3">
      <c r="A215" s="14">
        <f>SUBTOTAL(103,D$3:D214)</f>
        <v>212</v>
      </c>
      <c r="B215" s="15" t="s">
        <v>505</v>
      </c>
      <c r="C215" s="16" t="s">
        <v>506</v>
      </c>
      <c r="D215" s="16" t="s">
        <v>506</v>
      </c>
      <c r="E215" s="17">
        <v>45323</v>
      </c>
      <c r="F215" s="16" t="s">
        <v>17</v>
      </c>
      <c r="G215" s="15" t="s">
        <v>18</v>
      </c>
      <c r="H215" s="17" t="s">
        <v>507</v>
      </c>
      <c r="I215" s="18">
        <f t="shared" ca="1" si="3"/>
        <v>35</v>
      </c>
      <c r="J215" s="15" t="s">
        <v>26</v>
      </c>
      <c r="K215" s="20">
        <v>700000</v>
      </c>
      <c r="L215" s="16" t="s">
        <v>26</v>
      </c>
      <c r="M215" s="22" t="s">
        <v>14</v>
      </c>
      <c r="N215" s="22"/>
    </row>
    <row r="216" spans="1:14" ht="15" customHeight="1" x14ac:dyDescent="0.3">
      <c r="A216" s="23">
        <f>SUBTOTAL(103,D$3:D215)</f>
        <v>213</v>
      </c>
      <c r="B216" s="24" t="s">
        <v>505</v>
      </c>
      <c r="C216" s="25"/>
      <c r="D216" s="25" t="s">
        <v>508</v>
      </c>
      <c r="E216" s="27">
        <v>45323</v>
      </c>
      <c r="F216" s="25" t="s">
        <v>23</v>
      </c>
      <c r="G216" s="24" t="s">
        <v>24</v>
      </c>
      <c r="H216" s="27" t="s">
        <v>509</v>
      </c>
      <c r="I216" s="28">
        <f t="shared" ca="1" si="3"/>
        <v>32</v>
      </c>
      <c r="J216" s="24" t="s">
        <v>26</v>
      </c>
      <c r="K216" s="29"/>
      <c r="L216" s="24" t="s">
        <v>26</v>
      </c>
      <c r="M216" s="22" t="s">
        <v>14</v>
      </c>
    </row>
    <row r="217" spans="1:14" ht="15" customHeight="1" x14ac:dyDescent="0.3">
      <c r="A217" s="23">
        <f>SUBTOTAL(103,D$3:D216)</f>
        <v>214</v>
      </c>
      <c r="B217" s="24" t="s">
        <v>505</v>
      </c>
      <c r="C217" s="25"/>
      <c r="D217" s="25" t="s">
        <v>510</v>
      </c>
      <c r="E217" s="27">
        <v>46163</v>
      </c>
      <c r="F217" s="25" t="s">
        <v>28</v>
      </c>
      <c r="G217" s="24" t="s">
        <v>24</v>
      </c>
      <c r="H217" s="27">
        <v>46163</v>
      </c>
      <c r="I217" s="28"/>
      <c r="J217" s="24"/>
      <c r="K217" s="29"/>
      <c r="L217" s="24"/>
    </row>
    <row r="218" spans="1:14" ht="15" customHeight="1" x14ac:dyDescent="0.3">
      <c r="A218" s="14">
        <f>SUBTOTAL(103,D$3:D217)</f>
        <v>215</v>
      </c>
      <c r="B218" s="24" t="s">
        <v>505</v>
      </c>
      <c r="C218" s="25"/>
      <c r="D218" s="25" t="s">
        <v>511</v>
      </c>
      <c r="E218" s="27">
        <v>46163</v>
      </c>
      <c r="F218" s="25" t="s">
        <v>28</v>
      </c>
      <c r="G218" s="24" t="s">
        <v>24</v>
      </c>
      <c r="H218" s="27">
        <v>46163</v>
      </c>
      <c r="I218" s="28"/>
      <c r="J218" s="24"/>
      <c r="K218" s="29"/>
      <c r="L218" s="24"/>
    </row>
    <row r="219" spans="1:14" ht="15" customHeight="1" x14ac:dyDescent="0.3">
      <c r="A219" s="23">
        <f>SUBTOTAL(103,D$3:D216)</f>
        <v>214</v>
      </c>
      <c r="B219" s="24" t="s">
        <v>505</v>
      </c>
      <c r="C219" s="25"/>
      <c r="D219" s="25" t="s">
        <v>512</v>
      </c>
      <c r="E219" s="27">
        <v>45323</v>
      </c>
      <c r="F219" s="25" t="s">
        <v>34</v>
      </c>
      <c r="G219" s="24" t="s">
        <v>18</v>
      </c>
      <c r="H219" s="27" t="s">
        <v>513</v>
      </c>
      <c r="I219" s="28">
        <f t="shared" ca="1" si="3"/>
        <v>66</v>
      </c>
      <c r="J219" s="24" t="s">
        <v>26</v>
      </c>
      <c r="K219" s="29"/>
      <c r="L219" s="24" t="s">
        <v>26</v>
      </c>
      <c r="M219" s="22" t="s">
        <v>14</v>
      </c>
    </row>
    <row r="220" spans="1:14" ht="15" customHeight="1" x14ac:dyDescent="0.3">
      <c r="A220" s="23">
        <f>SUBTOTAL(103,D$3:D219)</f>
        <v>217</v>
      </c>
      <c r="B220" s="24" t="s">
        <v>505</v>
      </c>
      <c r="C220" s="25"/>
      <c r="D220" s="25" t="s">
        <v>514</v>
      </c>
      <c r="E220" s="27">
        <v>45323</v>
      </c>
      <c r="F220" s="25" t="s">
        <v>48</v>
      </c>
      <c r="G220" s="24" t="s">
        <v>24</v>
      </c>
      <c r="H220" s="27" t="s">
        <v>515</v>
      </c>
      <c r="I220" s="28">
        <f t="shared" ca="1" si="3"/>
        <v>66</v>
      </c>
      <c r="J220" s="24" t="s">
        <v>26</v>
      </c>
      <c r="K220" s="29"/>
      <c r="L220" s="24" t="s">
        <v>26</v>
      </c>
      <c r="M220" s="22" t="s">
        <v>14</v>
      </c>
    </row>
    <row r="221" spans="1:14" s="31" customFormat="1" ht="15" customHeight="1" x14ac:dyDescent="0.3">
      <c r="A221" s="14">
        <f>SUBTOTAL(103,D$3:D220)</f>
        <v>218</v>
      </c>
      <c r="B221" s="15" t="s">
        <v>516</v>
      </c>
      <c r="C221" s="16" t="s">
        <v>517</v>
      </c>
      <c r="D221" s="16" t="s">
        <v>517</v>
      </c>
      <c r="E221" s="17">
        <v>45327</v>
      </c>
      <c r="F221" s="16" t="s">
        <v>17</v>
      </c>
      <c r="G221" s="15" t="s">
        <v>18</v>
      </c>
      <c r="H221" s="17" t="s">
        <v>518</v>
      </c>
      <c r="I221" s="18">
        <f t="shared" ca="1" si="3"/>
        <v>36</v>
      </c>
      <c r="J221" s="19" t="s">
        <v>83</v>
      </c>
      <c r="K221" s="20">
        <v>700000</v>
      </c>
      <c r="L221" s="21" t="s">
        <v>186</v>
      </c>
      <c r="M221" s="22" t="s">
        <v>14</v>
      </c>
      <c r="N221" s="22"/>
    </row>
    <row r="222" spans="1:14" ht="15" customHeight="1" x14ac:dyDescent="0.3">
      <c r="A222" s="23">
        <f>SUBTOTAL(103,D$3:D221)</f>
        <v>219</v>
      </c>
      <c r="B222" s="24" t="s">
        <v>516</v>
      </c>
      <c r="C222" s="25"/>
      <c r="D222" s="25" t="s">
        <v>519</v>
      </c>
      <c r="E222" s="27">
        <v>45327</v>
      </c>
      <c r="F222" s="25" t="s">
        <v>23</v>
      </c>
      <c r="G222" s="24" t="s">
        <v>24</v>
      </c>
      <c r="H222" s="27" t="s">
        <v>520</v>
      </c>
      <c r="I222" s="28">
        <f t="shared" ca="1" si="3"/>
        <v>39</v>
      </c>
      <c r="J222" s="24" t="s">
        <v>26</v>
      </c>
      <c r="K222" s="29"/>
      <c r="L222" s="24" t="s">
        <v>26</v>
      </c>
      <c r="M222" s="22" t="s">
        <v>14</v>
      </c>
    </row>
    <row r="223" spans="1:14" ht="15" customHeight="1" x14ac:dyDescent="0.3">
      <c r="A223" s="23">
        <f>SUBTOTAL(103,D$3:D222)</f>
        <v>220</v>
      </c>
      <c r="B223" s="24" t="s">
        <v>516</v>
      </c>
      <c r="C223" s="25"/>
      <c r="D223" s="25" t="s">
        <v>521</v>
      </c>
      <c r="E223" s="27">
        <v>45327</v>
      </c>
      <c r="F223" s="25" t="s">
        <v>43</v>
      </c>
      <c r="G223" s="24" t="s">
        <v>18</v>
      </c>
      <c r="H223" s="27" t="s">
        <v>522</v>
      </c>
      <c r="I223" s="28">
        <f t="shared" ca="1" si="3"/>
        <v>12</v>
      </c>
      <c r="J223" s="24" t="s">
        <v>26</v>
      </c>
      <c r="K223" s="29"/>
      <c r="L223" s="24" t="s">
        <v>26</v>
      </c>
      <c r="M223" s="22" t="s">
        <v>14</v>
      </c>
    </row>
    <row r="224" spans="1:14" ht="15" customHeight="1" x14ac:dyDescent="0.3">
      <c r="A224" s="23">
        <f>SUBTOTAL(103,D$3:D223)</f>
        <v>221</v>
      </c>
      <c r="B224" s="24" t="s">
        <v>516</v>
      </c>
      <c r="C224" s="25"/>
      <c r="D224" s="25" t="s">
        <v>523</v>
      </c>
      <c r="E224" s="27">
        <v>45327</v>
      </c>
      <c r="F224" s="25" t="s">
        <v>43</v>
      </c>
      <c r="G224" s="24" t="s">
        <v>18</v>
      </c>
      <c r="H224" s="27" t="s">
        <v>524</v>
      </c>
      <c r="I224" s="28">
        <f t="shared" ca="1" si="3"/>
        <v>7</v>
      </c>
      <c r="J224" s="24" t="s">
        <v>26</v>
      </c>
      <c r="K224" s="29"/>
      <c r="L224" s="24" t="s">
        <v>26</v>
      </c>
      <c r="M224" s="22" t="s">
        <v>14</v>
      </c>
    </row>
    <row r="225" spans="1:14" s="31" customFormat="1" ht="15" customHeight="1" x14ac:dyDescent="0.3">
      <c r="A225" s="14">
        <f>SUBTOTAL(103,D$3:D224)</f>
        <v>222</v>
      </c>
      <c r="B225" s="15" t="s">
        <v>525</v>
      </c>
      <c r="C225" s="16" t="s">
        <v>526</v>
      </c>
      <c r="D225" s="16" t="s">
        <v>526</v>
      </c>
      <c r="E225" s="17">
        <v>45327</v>
      </c>
      <c r="F225" s="16" t="s">
        <v>17</v>
      </c>
      <c r="G225" s="15" t="s">
        <v>18</v>
      </c>
      <c r="H225" s="17" t="s">
        <v>527</v>
      </c>
      <c r="I225" s="18">
        <f t="shared" ca="1" si="3"/>
        <v>31</v>
      </c>
      <c r="J225" s="19" t="s">
        <v>83</v>
      </c>
      <c r="K225" s="20">
        <v>700000</v>
      </c>
      <c r="L225" s="21" t="s">
        <v>84</v>
      </c>
      <c r="M225" s="22" t="s">
        <v>14</v>
      </c>
      <c r="N225" s="22"/>
    </row>
    <row r="226" spans="1:14" ht="15" customHeight="1" x14ac:dyDescent="0.3">
      <c r="A226" s="23">
        <f>SUBTOTAL(103,D$3:D225)</f>
        <v>223</v>
      </c>
      <c r="B226" s="24" t="s">
        <v>525</v>
      </c>
      <c r="C226" s="25"/>
      <c r="D226" s="25" t="s">
        <v>528</v>
      </c>
      <c r="E226" s="27">
        <v>45327</v>
      </c>
      <c r="F226" s="25" t="s">
        <v>34</v>
      </c>
      <c r="G226" s="24" t="s">
        <v>18</v>
      </c>
      <c r="H226" s="27" t="s">
        <v>529</v>
      </c>
      <c r="I226" s="28">
        <f t="shared" ca="1" si="3"/>
        <v>65</v>
      </c>
      <c r="J226" s="24" t="s">
        <v>26</v>
      </c>
      <c r="K226" s="29"/>
      <c r="L226" s="24" t="s">
        <v>26</v>
      </c>
      <c r="M226" s="22" t="s">
        <v>14</v>
      </c>
    </row>
    <row r="227" spans="1:14" ht="15" customHeight="1" x14ac:dyDescent="0.3">
      <c r="A227" s="23">
        <f>SUBTOTAL(103,D$3:D226)</f>
        <v>224</v>
      </c>
      <c r="B227" s="24" t="s">
        <v>525</v>
      </c>
      <c r="C227" s="25"/>
      <c r="D227" s="25" t="s">
        <v>530</v>
      </c>
      <c r="E227" s="27">
        <v>45327</v>
      </c>
      <c r="F227" s="25" t="s">
        <v>48</v>
      </c>
      <c r="G227" s="24" t="s">
        <v>24</v>
      </c>
      <c r="H227" s="27" t="s">
        <v>531</v>
      </c>
      <c r="I227" s="28">
        <f t="shared" ca="1" si="3"/>
        <v>56</v>
      </c>
      <c r="J227" s="24" t="s">
        <v>26</v>
      </c>
      <c r="K227" s="29"/>
      <c r="L227" s="24" t="s">
        <v>26</v>
      </c>
      <c r="M227" s="22" t="s">
        <v>14</v>
      </c>
    </row>
    <row r="228" spans="1:14" s="31" customFormat="1" ht="15" customHeight="1" x14ac:dyDescent="0.3">
      <c r="A228" s="14">
        <f>SUBTOTAL(103,D$3:D227)</f>
        <v>225</v>
      </c>
      <c r="B228" s="15" t="s">
        <v>532</v>
      </c>
      <c r="C228" s="16" t="s">
        <v>533</v>
      </c>
      <c r="D228" s="16" t="s">
        <v>533</v>
      </c>
      <c r="E228" s="17">
        <v>45327</v>
      </c>
      <c r="F228" s="16" t="s">
        <v>17</v>
      </c>
      <c r="G228" s="15" t="s">
        <v>18</v>
      </c>
      <c r="H228" s="17" t="s">
        <v>534</v>
      </c>
      <c r="I228" s="18">
        <f t="shared" ca="1" si="3"/>
        <v>32</v>
      </c>
      <c r="J228" s="19" t="s">
        <v>185</v>
      </c>
      <c r="K228" s="20">
        <v>700000</v>
      </c>
      <c r="L228" s="21" t="s">
        <v>139</v>
      </c>
      <c r="M228" s="22" t="s">
        <v>14</v>
      </c>
      <c r="N228" s="22"/>
    </row>
    <row r="229" spans="1:14" ht="15" customHeight="1" x14ac:dyDescent="0.3">
      <c r="A229" s="23">
        <f>SUBTOTAL(103,D$3:D228)</f>
        <v>226</v>
      </c>
      <c r="B229" s="24" t="s">
        <v>532</v>
      </c>
      <c r="C229" s="25"/>
      <c r="D229" s="25" t="s">
        <v>535</v>
      </c>
      <c r="E229" s="27">
        <v>45327</v>
      </c>
      <c r="F229" s="25" t="s">
        <v>23</v>
      </c>
      <c r="G229" s="24" t="s">
        <v>24</v>
      </c>
      <c r="H229" s="27" t="s">
        <v>536</v>
      </c>
      <c r="I229" s="28">
        <f t="shared" ca="1" si="3"/>
        <v>31</v>
      </c>
      <c r="J229" s="24" t="s">
        <v>26</v>
      </c>
      <c r="K229" s="29"/>
      <c r="L229" s="24" t="s">
        <v>26</v>
      </c>
      <c r="M229" s="22" t="s">
        <v>14</v>
      </c>
    </row>
    <row r="230" spans="1:14" ht="15" customHeight="1" x14ac:dyDescent="0.3">
      <c r="A230" s="23">
        <f>SUBTOTAL(103,D$3:D229)</f>
        <v>227</v>
      </c>
      <c r="B230" s="24" t="s">
        <v>532</v>
      </c>
      <c r="C230" s="25"/>
      <c r="D230" s="25" t="s">
        <v>537</v>
      </c>
      <c r="E230" s="27">
        <v>45327</v>
      </c>
      <c r="F230" s="25" t="s">
        <v>43</v>
      </c>
      <c r="G230" s="24" t="s">
        <v>18</v>
      </c>
      <c r="H230" s="27" t="s">
        <v>538</v>
      </c>
      <c r="I230" s="28">
        <f t="shared" ca="1" si="3"/>
        <v>9</v>
      </c>
      <c r="J230" s="24" t="s">
        <v>26</v>
      </c>
      <c r="K230" s="29"/>
      <c r="L230" s="24" t="s">
        <v>26</v>
      </c>
      <c r="M230" s="22" t="s">
        <v>14</v>
      </c>
    </row>
    <row r="231" spans="1:14" ht="15" customHeight="1" x14ac:dyDescent="0.3">
      <c r="A231" s="23">
        <f>SUBTOTAL(103,D$3:D230)</f>
        <v>228</v>
      </c>
      <c r="B231" s="24" t="s">
        <v>532</v>
      </c>
      <c r="C231" s="25"/>
      <c r="D231" s="25" t="s">
        <v>539</v>
      </c>
      <c r="E231" s="27">
        <v>45327</v>
      </c>
      <c r="F231" s="25" t="s">
        <v>34</v>
      </c>
      <c r="G231" s="24" t="s">
        <v>18</v>
      </c>
      <c r="H231" s="27" t="s">
        <v>540</v>
      </c>
      <c r="I231" s="28">
        <f t="shared" ca="1" si="3"/>
        <v>54</v>
      </c>
      <c r="J231" s="24" t="s">
        <v>26</v>
      </c>
      <c r="K231" s="29"/>
      <c r="L231" s="24" t="s">
        <v>26</v>
      </c>
      <c r="M231" s="22" t="s">
        <v>14</v>
      </c>
    </row>
    <row r="232" spans="1:14" ht="15" customHeight="1" x14ac:dyDescent="0.3">
      <c r="A232" s="23">
        <f>SUBTOTAL(103,D$3:D231)</f>
        <v>229</v>
      </c>
      <c r="B232" s="24" t="s">
        <v>532</v>
      </c>
      <c r="C232" s="25"/>
      <c r="D232" s="25" t="s">
        <v>541</v>
      </c>
      <c r="E232" s="27">
        <v>45327</v>
      </c>
      <c r="F232" s="25" t="s">
        <v>48</v>
      </c>
      <c r="G232" s="24" t="s">
        <v>24</v>
      </c>
      <c r="H232" s="27" t="s">
        <v>542</v>
      </c>
      <c r="I232" s="28">
        <f t="shared" ca="1" si="3"/>
        <v>51</v>
      </c>
      <c r="J232" s="24" t="s">
        <v>26</v>
      </c>
      <c r="K232" s="29"/>
      <c r="L232" s="24" t="s">
        <v>26</v>
      </c>
      <c r="M232" s="22" t="s">
        <v>14</v>
      </c>
    </row>
    <row r="233" spans="1:14" s="31" customFormat="1" ht="15" customHeight="1" x14ac:dyDescent="0.3">
      <c r="A233" s="14">
        <f>SUBTOTAL(103,D$3:D232)</f>
        <v>230</v>
      </c>
      <c r="B233" s="15" t="s">
        <v>543</v>
      </c>
      <c r="C233" s="16" t="s">
        <v>544</v>
      </c>
      <c r="D233" s="16" t="s">
        <v>544</v>
      </c>
      <c r="E233" s="17">
        <v>45362</v>
      </c>
      <c r="F233" s="16" t="s">
        <v>17</v>
      </c>
      <c r="G233" s="15" t="s">
        <v>18</v>
      </c>
      <c r="H233" s="17" t="s">
        <v>545</v>
      </c>
      <c r="I233" s="18">
        <f t="shared" ca="1" si="3"/>
        <v>31</v>
      </c>
      <c r="J233" s="19" t="s">
        <v>185</v>
      </c>
      <c r="K233" s="20">
        <v>700000</v>
      </c>
      <c r="L233" s="21" t="s">
        <v>139</v>
      </c>
      <c r="M233" s="22" t="s">
        <v>14</v>
      </c>
      <c r="N233" s="22"/>
    </row>
    <row r="234" spans="1:14" ht="15" customHeight="1" x14ac:dyDescent="0.3">
      <c r="A234" s="23">
        <f>SUBTOTAL(103,D$3:D233)</f>
        <v>231</v>
      </c>
      <c r="B234" s="24" t="s">
        <v>543</v>
      </c>
      <c r="C234" s="25"/>
      <c r="D234" s="25" t="s">
        <v>546</v>
      </c>
      <c r="E234" s="27">
        <v>45362</v>
      </c>
      <c r="F234" s="25" t="s">
        <v>34</v>
      </c>
      <c r="G234" s="24" t="s">
        <v>18</v>
      </c>
      <c r="H234" s="27" t="s">
        <v>547</v>
      </c>
      <c r="I234" s="28">
        <f t="shared" ca="1" si="3"/>
        <v>64</v>
      </c>
      <c r="J234" s="24" t="s">
        <v>26</v>
      </c>
      <c r="K234" s="29"/>
      <c r="L234" s="24" t="s">
        <v>26</v>
      </c>
      <c r="M234" s="22" t="s">
        <v>14</v>
      </c>
    </row>
    <row r="235" spans="1:14" ht="15" customHeight="1" x14ac:dyDescent="0.3">
      <c r="A235" s="23">
        <f>SUBTOTAL(103,D$3:D234)</f>
        <v>232</v>
      </c>
      <c r="B235" s="24" t="s">
        <v>543</v>
      </c>
      <c r="C235" s="25"/>
      <c r="D235" s="25" t="s">
        <v>548</v>
      </c>
      <c r="E235" s="27">
        <v>45362</v>
      </c>
      <c r="F235" s="25" t="s">
        <v>48</v>
      </c>
      <c r="G235" s="24" t="s">
        <v>24</v>
      </c>
      <c r="H235" s="27" t="s">
        <v>549</v>
      </c>
      <c r="I235" s="28">
        <f t="shared" ca="1" si="3"/>
        <v>59</v>
      </c>
      <c r="J235" s="24" t="s">
        <v>26</v>
      </c>
      <c r="K235" s="29"/>
      <c r="L235" s="24" t="s">
        <v>26</v>
      </c>
      <c r="M235" s="22" t="s">
        <v>14</v>
      </c>
    </row>
    <row r="236" spans="1:14" s="31" customFormat="1" ht="15" customHeight="1" x14ac:dyDescent="0.3">
      <c r="A236" s="14">
        <f>SUBTOTAL(103,D$3:D235)</f>
        <v>233</v>
      </c>
      <c r="B236" s="15" t="s">
        <v>550</v>
      </c>
      <c r="C236" s="16" t="s">
        <v>551</v>
      </c>
      <c r="D236" s="16" t="s">
        <v>551</v>
      </c>
      <c r="E236" s="17">
        <v>45371</v>
      </c>
      <c r="F236" s="16" t="s">
        <v>17</v>
      </c>
      <c r="G236" s="15" t="s">
        <v>18</v>
      </c>
      <c r="H236" s="17" t="s">
        <v>552</v>
      </c>
      <c r="I236" s="18">
        <f t="shared" ca="1" si="3"/>
        <v>45</v>
      </c>
      <c r="J236" s="15" t="s">
        <v>317</v>
      </c>
      <c r="K236" s="20">
        <v>700000</v>
      </c>
      <c r="L236" s="21" t="s">
        <v>21</v>
      </c>
      <c r="M236" s="22" t="s">
        <v>14</v>
      </c>
      <c r="N236" s="22"/>
    </row>
    <row r="237" spans="1:14" ht="15" customHeight="1" x14ac:dyDescent="0.3">
      <c r="A237" s="23">
        <f>SUBTOTAL(103,D$3:D236)</f>
        <v>234</v>
      </c>
      <c r="B237" s="24" t="s">
        <v>550</v>
      </c>
      <c r="C237" s="25"/>
      <c r="D237" s="25" t="s">
        <v>553</v>
      </c>
      <c r="E237" s="27">
        <v>45371</v>
      </c>
      <c r="F237" s="25" t="s">
        <v>23</v>
      </c>
      <c r="G237" s="24" t="s">
        <v>24</v>
      </c>
      <c r="H237" s="27" t="s">
        <v>554</v>
      </c>
      <c r="I237" s="28">
        <f t="shared" ca="1" si="3"/>
        <v>44</v>
      </c>
      <c r="J237" s="24" t="s">
        <v>26</v>
      </c>
      <c r="K237" s="29"/>
      <c r="L237" s="24" t="s">
        <v>26</v>
      </c>
      <c r="M237" s="22" t="s">
        <v>14</v>
      </c>
    </row>
    <row r="238" spans="1:14" ht="15" customHeight="1" x14ac:dyDescent="0.3">
      <c r="A238" s="23">
        <f>SUBTOTAL(103,D$3:D237)</f>
        <v>235</v>
      </c>
      <c r="B238" s="24" t="s">
        <v>550</v>
      </c>
      <c r="C238" s="25"/>
      <c r="D238" s="25" t="s">
        <v>555</v>
      </c>
      <c r="E238" s="27">
        <v>45371</v>
      </c>
      <c r="F238" s="25" t="s">
        <v>28</v>
      </c>
      <c r="G238" s="24" t="s">
        <v>24</v>
      </c>
      <c r="H238" s="27" t="s">
        <v>556</v>
      </c>
      <c r="I238" s="28">
        <f t="shared" ca="1" si="3"/>
        <v>10</v>
      </c>
      <c r="J238" s="24" t="s">
        <v>26</v>
      </c>
      <c r="K238" s="29"/>
      <c r="L238" s="24" t="s">
        <v>26</v>
      </c>
      <c r="M238" s="22" t="s">
        <v>14</v>
      </c>
    </row>
    <row r="239" spans="1:14" ht="15" customHeight="1" x14ac:dyDescent="0.3">
      <c r="A239" s="23">
        <f>SUBTOTAL(103,D$3:D238)</f>
        <v>236</v>
      </c>
      <c r="B239" s="24" t="s">
        <v>550</v>
      </c>
      <c r="C239" s="25"/>
      <c r="D239" s="25" t="s">
        <v>557</v>
      </c>
      <c r="E239" s="27">
        <v>45371</v>
      </c>
      <c r="F239" s="25" t="s">
        <v>34</v>
      </c>
      <c r="G239" s="24" t="s">
        <v>18</v>
      </c>
      <c r="H239" s="27" t="s">
        <v>558</v>
      </c>
      <c r="I239" s="28">
        <f t="shared" ca="1" si="3"/>
        <v>74</v>
      </c>
      <c r="J239" s="24" t="s">
        <v>26</v>
      </c>
      <c r="K239" s="29"/>
      <c r="L239" s="24" t="s">
        <v>26</v>
      </c>
      <c r="M239" s="22" t="s">
        <v>14</v>
      </c>
    </row>
    <row r="240" spans="1:14" ht="15" customHeight="1" x14ac:dyDescent="0.3">
      <c r="A240" s="23">
        <f>SUBTOTAL(103,D$3:D239)</f>
        <v>237</v>
      </c>
      <c r="B240" s="24" t="s">
        <v>550</v>
      </c>
      <c r="C240" s="25"/>
      <c r="D240" s="25" t="s">
        <v>559</v>
      </c>
      <c r="E240" s="27">
        <v>45371</v>
      </c>
      <c r="F240" s="25" t="s">
        <v>48</v>
      </c>
      <c r="G240" s="24" t="s">
        <v>24</v>
      </c>
      <c r="H240" s="27" t="s">
        <v>560</v>
      </c>
      <c r="I240" s="28">
        <f t="shared" ca="1" si="3"/>
        <v>67</v>
      </c>
      <c r="J240" s="24" t="s">
        <v>26</v>
      </c>
      <c r="K240" s="29"/>
      <c r="L240" s="24" t="s">
        <v>26</v>
      </c>
      <c r="M240" s="22" t="s">
        <v>14</v>
      </c>
    </row>
    <row r="241" spans="1:14" s="31" customFormat="1" ht="15" customHeight="1" x14ac:dyDescent="0.3">
      <c r="A241" s="14">
        <f>SUBTOTAL(103,D$3:D240)</f>
        <v>238</v>
      </c>
      <c r="B241" s="15" t="s">
        <v>561</v>
      </c>
      <c r="C241" s="16" t="s">
        <v>562</v>
      </c>
      <c r="D241" s="16" t="s">
        <v>562</v>
      </c>
      <c r="E241" s="17">
        <v>45383</v>
      </c>
      <c r="F241" s="16" t="s">
        <v>17</v>
      </c>
      <c r="G241" s="15" t="s">
        <v>18</v>
      </c>
      <c r="H241" s="17" t="s">
        <v>563</v>
      </c>
      <c r="I241" s="18">
        <f t="shared" ca="1" si="3"/>
        <v>37</v>
      </c>
      <c r="J241" s="15" t="s">
        <v>83</v>
      </c>
      <c r="K241" s="20">
        <v>700000</v>
      </c>
      <c r="L241" s="21" t="s">
        <v>21</v>
      </c>
      <c r="M241" s="22" t="s">
        <v>14</v>
      </c>
      <c r="N241" s="22"/>
    </row>
    <row r="242" spans="1:14" ht="15" customHeight="1" x14ac:dyDescent="0.3">
      <c r="A242" s="23">
        <f>SUBTOTAL(103,D$3:D241)</f>
        <v>239</v>
      </c>
      <c r="B242" s="24" t="s">
        <v>561</v>
      </c>
      <c r="C242" s="25"/>
      <c r="D242" s="25" t="s">
        <v>564</v>
      </c>
      <c r="E242" s="27">
        <v>45383</v>
      </c>
      <c r="F242" s="25" t="s">
        <v>23</v>
      </c>
      <c r="G242" s="24" t="s">
        <v>24</v>
      </c>
      <c r="H242" s="27" t="s">
        <v>565</v>
      </c>
      <c r="I242" s="28">
        <f t="shared" ca="1" si="3"/>
        <v>37</v>
      </c>
      <c r="J242" s="24" t="s">
        <v>26</v>
      </c>
      <c r="K242" s="29"/>
      <c r="L242" s="24" t="s">
        <v>26</v>
      </c>
      <c r="M242" s="22" t="s">
        <v>14</v>
      </c>
    </row>
    <row r="243" spans="1:14" ht="15" customHeight="1" x14ac:dyDescent="0.3">
      <c r="A243" s="23">
        <f>SUBTOTAL(103,D$3:D242)</f>
        <v>240</v>
      </c>
      <c r="B243" s="24" t="s">
        <v>561</v>
      </c>
      <c r="C243" s="25"/>
      <c r="D243" s="25" t="s">
        <v>566</v>
      </c>
      <c r="E243" s="27">
        <v>45383</v>
      </c>
      <c r="F243" s="25" t="s">
        <v>28</v>
      </c>
      <c r="G243" s="24" t="s">
        <v>24</v>
      </c>
      <c r="H243" s="27" t="s">
        <v>567</v>
      </c>
      <c r="I243" s="28">
        <f t="shared" ca="1" si="3"/>
        <v>10</v>
      </c>
      <c r="J243" s="24" t="s">
        <v>26</v>
      </c>
      <c r="K243" s="29"/>
      <c r="L243" s="24" t="s">
        <v>26</v>
      </c>
      <c r="M243" s="22" t="s">
        <v>14</v>
      </c>
    </row>
    <row r="244" spans="1:14" ht="15" customHeight="1" x14ac:dyDescent="0.3">
      <c r="A244" s="23">
        <f>SUBTOTAL(103,D$3:D243)</f>
        <v>241</v>
      </c>
      <c r="B244" s="24" t="s">
        <v>561</v>
      </c>
      <c r="C244" s="25"/>
      <c r="D244" s="25" t="s">
        <v>568</v>
      </c>
      <c r="E244" s="27">
        <v>45383</v>
      </c>
      <c r="F244" s="25" t="s">
        <v>28</v>
      </c>
      <c r="G244" s="24" t="s">
        <v>24</v>
      </c>
      <c r="H244" s="27" t="s">
        <v>569</v>
      </c>
      <c r="I244" s="28">
        <f t="shared" ca="1" si="3"/>
        <v>16</v>
      </c>
      <c r="J244" s="24" t="s">
        <v>26</v>
      </c>
      <c r="K244" s="29"/>
      <c r="L244" s="24" t="s">
        <v>26</v>
      </c>
      <c r="M244" s="22" t="s">
        <v>14</v>
      </c>
    </row>
    <row r="245" spans="1:14" ht="15" customHeight="1" x14ac:dyDescent="0.3">
      <c r="A245" s="23">
        <f>SUBTOTAL(103,D$3:D244)</f>
        <v>242</v>
      </c>
      <c r="B245" s="24" t="s">
        <v>561</v>
      </c>
      <c r="C245" s="25"/>
      <c r="D245" s="25" t="s">
        <v>570</v>
      </c>
      <c r="E245" s="27">
        <v>45383</v>
      </c>
      <c r="F245" s="25" t="s">
        <v>571</v>
      </c>
      <c r="G245" s="24" t="s">
        <v>18</v>
      </c>
      <c r="H245" s="27">
        <v>46049</v>
      </c>
      <c r="I245" s="28">
        <f t="shared" ca="1" si="3"/>
        <v>1</v>
      </c>
      <c r="J245" s="24"/>
      <c r="K245" s="29"/>
      <c r="L245" s="24"/>
      <c r="M245" s="22" t="s">
        <v>14</v>
      </c>
    </row>
    <row r="246" spans="1:14" ht="15" customHeight="1" x14ac:dyDescent="0.3">
      <c r="A246" s="23">
        <f>SUBTOTAL(103,D$3:D245)</f>
        <v>243</v>
      </c>
      <c r="B246" s="24" t="s">
        <v>561</v>
      </c>
      <c r="C246" s="25"/>
      <c r="D246" s="25" t="s">
        <v>572</v>
      </c>
      <c r="E246" s="27">
        <v>45383</v>
      </c>
      <c r="F246" s="25" t="s">
        <v>34</v>
      </c>
      <c r="G246" s="24" t="s">
        <v>18</v>
      </c>
      <c r="H246" s="27" t="s">
        <v>573</v>
      </c>
      <c r="I246" s="28">
        <f t="shared" ca="1" si="3"/>
        <v>64</v>
      </c>
      <c r="J246" s="24" t="s">
        <v>26</v>
      </c>
      <c r="K246" s="29"/>
      <c r="L246" s="24" t="s">
        <v>26</v>
      </c>
      <c r="M246" s="22" t="s">
        <v>14</v>
      </c>
    </row>
    <row r="247" spans="1:14" ht="15" customHeight="1" x14ac:dyDescent="0.3">
      <c r="A247" s="23">
        <f>SUBTOTAL(103,D$3:D246)</f>
        <v>244</v>
      </c>
      <c r="B247" s="24" t="s">
        <v>561</v>
      </c>
      <c r="C247" s="25"/>
      <c r="D247" s="25" t="s">
        <v>574</v>
      </c>
      <c r="E247" s="27">
        <v>45383</v>
      </c>
      <c r="F247" s="25" t="s">
        <v>48</v>
      </c>
      <c r="G247" s="24" t="s">
        <v>24</v>
      </c>
      <c r="H247" s="27" t="s">
        <v>397</v>
      </c>
      <c r="I247" s="28">
        <f t="shared" ca="1" si="3"/>
        <v>61</v>
      </c>
      <c r="J247" s="24" t="s">
        <v>26</v>
      </c>
      <c r="K247" s="29"/>
      <c r="L247" s="24" t="s">
        <v>26</v>
      </c>
      <c r="M247" s="22" t="s">
        <v>14</v>
      </c>
    </row>
    <row r="248" spans="1:14" s="31" customFormat="1" ht="15" customHeight="1" x14ac:dyDescent="0.3">
      <c r="A248" s="23">
        <f>SUBTOTAL(103,D$3:D247)</f>
        <v>245</v>
      </c>
      <c r="B248" s="15" t="s">
        <v>575</v>
      </c>
      <c r="C248" s="16" t="s">
        <v>576</v>
      </c>
      <c r="D248" s="16" t="s">
        <v>576</v>
      </c>
      <c r="E248" s="17">
        <v>45412</v>
      </c>
      <c r="F248" s="16" t="s">
        <v>17</v>
      </c>
      <c r="G248" s="15" t="s">
        <v>18</v>
      </c>
      <c r="H248" s="17" t="s">
        <v>577</v>
      </c>
      <c r="I248" s="18">
        <f t="shared" ca="1" si="3"/>
        <v>35</v>
      </c>
      <c r="J248" s="15" t="s">
        <v>185</v>
      </c>
      <c r="K248" s="20">
        <v>700000</v>
      </c>
      <c r="L248" s="21" t="s">
        <v>198</v>
      </c>
      <c r="M248" s="22" t="s">
        <v>14</v>
      </c>
      <c r="N248" s="22"/>
    </row>
    <row r="249" spans="1:14" ht="15" customHeight="1" x14ac:dyDescent="0.3">
      <c r="A249" s="23">
        <f>SUBTOTAL(103,D$3:D248)</f>
        <v>246</v>
      </c>
      <c r="B249" s="24" t="s">
        <v>575</v>
      </c>
      <c r="C249" s="25"/>
      <c r="D249" s="25" t="s">
        <v>578</v>
      </c>
      <c r="E249" s="27">
        <v>45412</v>
      </c>
      <c r="F249" s="25" t="s">
        <v>23</v>
      </c>
      <c r="G249" s="24" t="s">
        <v>24</v>
      </c>
      <c r="H249" s="27" t="s">
        <v>579</v>
      </c>
      <c r="I249" s="28">
        <f t="shared" ca="1" si="3"/>
        <v>30</v>
      </c>
      <c r="J249" s="24" t="s">
        <v>26</v>
      </c>
      <c r="K249" s="29"/>
      <c r="L249" s="24" t="s">
        <v>26</v>
      </c>
      <c r="M249" s="22" t="s">
        <v>14</v>
      </c>
    </row>
    <row r="250" spans="1:14" ht="15" customHeight="1" x14ac:dyDescent="0.3">
      <c r="A250" s="23">
        <f>SUBTOTAL(103,D$3:D249)</f>
        <v>247</v>
      </c>
      <c r="B250" s="24" t="s">
        <v>575</v>
      </c>
      <c r="C250" s="25"/>
      <c r="D250" s="25" t="s">
        <v>580</v>
      </c>
      <c r="E250" s="27">
        <v>45412</v>
      </c>
      <c r="F250" s="25" t="s">
        <v>43</v>
      </c>
      <c r="G250" s="24" t="s">
        <v>18</v>
      </c>
      <c r="H250" s="27" t="s">
        <v>581</v>
      </c>
      <c r="I250" s="28">
        <f t="shared" ca="1" si="3"/>
        <v>1</v>
      </c>
      <c r="J250" s="24" t="s">
        <v>26</v>
      </c>
      <c r="K250" s="29"/>
      <c r="L250" s="24" t="s">
        <v>26</v>
      </c>
      <c r="M250" s="22" t="s">
        <v>14</v>
      </c>
    </row>
    <row r="251" spans="1:14" ht="15" customHeight="1" x14ac:dyDescent="0.3">
      <c r="A251" s="23">
        <f>SUBTOTAL(103,D$3:D250)</f>
        <v>248</v>
      </c>
      <c r="B251" s="24" t="s">
        <v>575</v>
      </c>
      <c r="C251" s="25"/>
      <c r="D251" s="33" t="s">
        <v>582</v>
      </c>
      <c r="E251" s="27">
        <v>45412</v>
      </c>
      <c r="F251" s="25" t="s">
        <v>28</v>
      </c>
      <c r="G251" s="24" t="s">
        <v>24</v>
      </c>
      <c r="H251" s="27" t="s">
        <v>583</v>
      </c>
      <c r="I251" s="28">
        <f t="shared" ca="1" si="3"/>
        <v>5</v>
      </c>
      <c r="J251" s="24" t="s">
        <v>26</v>
      </c>
      <c r="K251" s="29"/>
      <c r="L251" s="24" t="s">
        <v>26</v>
      </c>
      <c r="M251" s="22" t="s">
        <v>14</v>
      </c>
    </row>
    <row r="252" spans="1:14" ht="15" customHeight="1" x14ac:dyDescent="0.3">
      <c r="A252" s="23">
        <f>SUBTOTAL(103,D$3:D251)</f>
        <v>249</v>
      </c>
      <c r="B252" s="24" t="s">
        <v>575</v>
      </c>
      <c r="C252" s="25"/>
      <c r="D252" s="25" t="s">
        <v>584</v>
      </c>
      <c r="E252" s="27">
        <v>45412</v>
      </c>
      <c r="F252" s="25" t="s">
        <v>34</v>
      </c>
      <c r="G252" s="24" t="s">
        <v>18</v>
      </c>
      <c r="H252" s="27" t="s">
        <v>49</v>
      </c>
      <c r="I252" s="28">
        <f t="shared" ca="1" si="3"/>
        <v>64</v>
      </c>
      <c r="J252" s="24" t="s">
        <v>26</v>
      </c>
      <c r="K252" s="29"/>
      <c r="L252" s="24" t="s">
        <v>26</v>
      </c>
      <c r="M252" s="22" t="s">
        <v>14</v>
      </c>
    </row>
    <row r="253" spans="1:14" ht="15" customHeight="1" x14ac:dyDescent="0.3">
      <c r="A253" s="23">
        <f>SUBTOTAL(103,D$3:D252)</f>
        <v>250</v>
      </c>
      <c r="B253" s="24" t="s">
        <v>575</v>
      </c>
      <c r="C253" s="25"/>
      <c r="D253" s="25" t="s">
        <v>585</v>
      </c>
      <c r="E253" s="27">
        <v>45412</v>
      </c>
      <c r="F253" s="25" t="s">
        <v>48</v>
      </c>
      <c r="G253" s="24" t="s">
        <v>24</v>
      </c>
      <c r="H253" s="27" t="s">
        <v>473</v>
      </c>
      <c r="I253" s="28">
        <f t="shared" ca="1" si="3"/>
        <v>58</v>
      </c>
      <c r="J253" s="24" t="s">
        <v>26</v>
      </c>
      <c r="K253" s="29"/>
      <c r="L253" s="24" t="s">
        <v>26</v>
      </c>
      <c r="M253" s="22" t="s">
        <v>14</v>
      </c>
    </row>
    <row r="254" spans="1:14" s="31" customFormat="1" ht="15" customHeight="1" x14ac:dyDescent="0.3">
      <c r="A254" s="23">
        <f>SUBTOTAL(103,D$3:D253)</f>
        <v>251</v>
      </c>
      <c r="B254" s="15" t="s">
        <v>586</v>
      </c>
      <c r="C254" s="16" t="s">
        <v>587</v>
      </c>
      <c r="D254" s="16" t="s">
        <v>587</v>
      </c>
      <c r="E254" s="17">
        <v>45412</v>
      </c>
      <c r="F254" s="16" t="s">
        <v>17</v>
      </c>
      <c r="G254" s="15" t="s">
        <v>18</v>
      </c>
      <c r="H254" s="17" t="s">
        <v>588</v>
      </c>
      <c r="I254" s="18">
        <f t="shared" ca="1" si="3"/>
        <v>47</v>
      </c>
      <c r="J254" s="19" t="s">
        <v>108</v>
      </c>
      <c r="K254" s="20">
        <v>700000</v>
      </c>
      <c r="L254" s="21" t="s">
        <v>198</v>
      </c>
      <c r="M254" s="22" t="s">
        <v>14</v>
      </c>
      <c r="N254" s="22"/>
    </row>
    <row r="255" spans="1:14" ht="15" customHeight="1" x14ac:dyDescent="0.3">
      <c r="A255" s="23">
        <f>SUBTOTAL(103,D$3:D254)</f>
        <v>252</v>
      </c>
      <c r="B255" s="24" t="s">
        <v>586</v>
      </c>
      <c r="C255" s="25"/>
      <c r="D255" s="25" t="s">
        <v>589</v>
      </c>
      <c r="E255" s="27">
        <v>45442</v>
      </c>
      <c r="F255" s="25" t="s">
        <v>23</v>
      </c>
      <c r="G255" s="24" t="s">
        <v>24</v>
      </c>
      <c r="H255" s="27" t="s">
        <v>590</v>
      </c>
      <c r="I255" s="28">
        <f t="shared" ca="1" si="3"/>
        <v>41</v>
      </c>
      <c r="J255" s="24" t="s">
        <v>26</v>
      </c>
      <c r="K255" s="29"/>
      <c r="L255" s="24" t="s">
        <v>26</v>
      </c>
      <c r="M255" s="22" t="s">
        <v>14</v>
      </c>
    </row>
    <row r="256" spans="1:14" ht="15" customHeight="1" x14ac:dyDescent="0.3">
      <c r="A256" s="23">
        <f>SUBTOTAL(103,D$3:D255)</f>
        <v>253</v>
      </c>
      <c r="B256" s="24" t="s">
        <v>586</v>
      </c>
      <c r="C256" s="25"/>
      <c r="D256" s="25" t="s">
        <v>591</v>
      </c>
      <c r="E256" s="27">
        <v>45412</v>
      </c>
      <c r="F256" s="25" t="s">
        <v>28</v>
      </c>
      <c r="G256" s="24" t="s">
        <v>24</v>
      </c>
      <c r="H256" s="27" t="s">
        <v>592</v>
      </c>
      <c r="I256" s="28">
        <f t="shared" ca="1" si="3"/>
        <v>11</v>
      </c>
      <c r="J256" s="24" t="s">
        <v>26</v>
      </c>
      <c r="K256" s="29"/>
      <c r="L256" s="24" t="s">
        <v>26</v>
      </c>
      <c r="M256" s="22" t="s">
        <v>14</v>
      </c>
    </row>
    <row r="257" spans="1:14" ht="15" customHeight="1" x14ac:dyDescent="0.3">
      <c r="A257" s="23">
        <f>SUBTOTAL(103,D$3:D256)</f>
        <v>254</v>
      </c>
      <c r="B257" s="24" t="s">
        <v>586</v>
      </c>
      <c r="C257" s="25"/>
      <c r="D257" s="25" t="s">
        <v>593</v>
      </c>
      <c r="E257" s="27">
        <v>45412</v>
      </c>
      <c r="F257" s="25" t="s">
        <v>28</v>
      </c>
      <c r="G257" s="24" t="s">
        <v>24</v>
      </c>
      <c r="H257" s="27" t="s">
        <v>594</v>
      </c>
      <c r="I257" s="28">
        <f t="shared" ca="1" si="3"/>
        <v>17</v>
      </c>
      <c r="J257" s="24" t="s">
        <v>26</v>
      </c>
      <c r="K257" s="29"/>
      <c r="L257" s="24" t="s">
        <v>26</v>
      </c>
      <c r="M257" s="22" t="s">
        <v>14</v>
      </c>
    </row>
    <row r="258" spans="1:14" ht="15" customHeight="1" x14ac:dyDescent="0.3">
      <c r="A258" s="23">
        <f>SUBTOTAL(103,D$3:D257)</f>
        <v>255</v>
      </c>
      <c r="B258" s="24" t="s">
        <v>586</v>
      </c>
      <c r="C258" s="25"/>
      <c r="D258" s="25" t="s">
        <v>595</v>
      </c>
      <c r="E258" s="27">
        <v>45442</v>
      </c>
      <c r="F258" s="25" t="s">
        <v>34</v>
      </c>
      <c r="G258" s="24" t="s">
        <v>18</v>
      </c>
      <c r="H258" s="27" t="s">
        <v>596</v>
      </c>
      <c r="I258" s="28">
        <f t="shared" ca="1" si="3"/>
        <v>78</v>
      </c>
      <c r="J258" s="24" t="s">
        <v>26</v>
      </c>
      <c r="K258" s="29"/>
      <c r="L258" s="24" t="s">
        <v>26</v>
      </c>
      <c r="M258" s="22" t="s">
        <v>14</v>
      </c>
    </row>
    <row r="259" spans="1:14" ht="15" customHeight="1" x14ac:dyDescent="0.3">
      <c r="A259" s="23">
        <f>SUBTOTAL(103,D$3:D258)</f>
        <v>256</v>
      </c>
      <c r="B259" s="24" t="s">
        <v>586</v>
      </c>
      <c r="C259" s="25"/>
      <c r="D259" s="25" t="s">
        <v>597</v>
      </c>
      <c r="E259" s="27">
        <v>45442</v>
      </c>
      <c r="F259" s="25" t="s">
        <v>48</v>
      </c>
      <c r="G259" s="24" t="s">
        <v>24</v>
      </c>
      <c r="H259" s="27" t="s">
        <v>598</v>
      </c>
      <c r="I259" s="28">
        <f t="shared" ca="1" si="3"/>
        <v>73</v>
      </c>
      <c r="J259" s="24" t="s">
        <v>26</v>
      </c>
      <c r="K259" s="29"/>
      <c r="L259" s="24" t="s">
        <v>26</v>
      </c>
      <c r="M259" s="22" t="s">
        <v>14</v>
      </c>
    </row>
    <row r="260" spans="1:14" s="31" customFormat="1" ht="15" customHeight="1" x14ac:dyDescent="0.3">
      <c r="A260" s="23">
        <f>SUBTOTAL(103,D$3:D259)</f>
        <v>257</v>
      </c>
      <c r="B260" s="15" t="s">
        <v>599</v>
      </c>
      <c r="C260" s="16" t="s">
        <v>600</v>
      </c>
      <c r="D260" s="16" t="s">
        <v>600</v>
      </c>
      <c r="E260" s="17">
        <v>45420</v>
      </c>
      <c r="F260" s="16" t="s">
        <v>17</v>
      </c>
      <c r="G260" s="15" t="s">
        <v>24</v>
      </c>
      <c r="H260" s="17" t="s">
        <v>601</v>
      </c>
      <c r="I260" s="18">
        <f t="shared" ref="I260:I308" ca="1" si="4">ROUND((TODAY()-H260)/365,0)</f>
        <v>32</v>
      </c>
      <c r="J260" s="15" t="s">
        <v>185</v>
      </c>
      <c r="K260" s="20">
        <v>700000</v>
      </c>
      <c r="L260" s="21" t="s">
        <v>21</v>
      </c>
      <c r="M260" s="22" t="s">
        <v>14</v>
      </c>
      <c r="N260" s="22"/>
    </row>
    <row r="261" spans="1:14" ht="15" customHeight="1" x14ac:dyDescent="0.3">
      <c r="A261" s="23">
        <f>SUBTOTAL(103,D$3:D260)</f>
        <v>258</v>
      </c>
      <c r="B261" s="24" t="s">
        <v>599</v>
      </c>
      <c r="C261" s="25"/>
      <c r="D261" s="25" t="s">
        <v>602</v>
      </c>
      <c r="E261" s="27">
        <v>45420</v>
      </c>
      <c r="F261" s="25" t="s">
        <v>23</v>
      </c>
      <c r="G261" s="24" t="s">
        <v>18</v>
      </c>
      <c r="H261" s="27" t="s">
        <v>603</v>
      </c>
      <c r="I261" s="28">
        <f t="shared" ca="1" si="4"/>
        <v>31</v>
      </c>
      <c r="J261" s="24" t="s">
        <v>26</v>
      </c>
      <c r="K261" s="29"/>
      <c r="L261" s="24" t="s">
        <v>26</v>
      </c>
      <c r="M261" s="22" t="s">
        <v>14</v>
      </c>
    </row>
    <row r="262" spans="1:14" ht="15" customHeight="1" x14ac:dyDescent="0.3">
      <c r="A262" s="23">
        <f>SUBTOTAL(103,D$3:D261)</f>
        <v>259</v>
      </c>
      <c r="B262" s="24" t="s">
        <v>599</v>
      </c>
      <c r="C262" s="25"/>
      <c r="D262" s="25" t="s">
        <v>604</v>
      </c>
      <c r="E262" s="27">
        <v>45420</v>
      </c>
      <c r="F262" s="25" t="s">
        <v>34</v>
      </c>
      <c r="G262" s="24" t="s">
        <v>18</v>
      </c>
      <c r="H262" s="27" t="s">
        <v>605</v>
      </c>
      <c r="I262" s="28">
        <f t="shared" ca="1" si="4"/>
        <v>69</v>
      </c>
      <c r="J262" s="24" t="s">
        <v>26</v>
      </c>
      <c r="K262" s="29"/>
      <c r="L262" s="24" t="s">
        <v>26</v>
      </c>
      <c r="M262" s="22" t="s">
        <v>14</v>
      </c>
    </row>
    <row r="263" spans="1:14" ht="15" customHeight="1" x14ac:dyDescent="0.3">
      <c r="A263" s="23">
        <f>SUBTOTAL(103,D$3:D262)</f>
        <v>260</v>
      </c>
      <c r="B263" s="24" t="s">
        <v>599</v>
      </c>
      <c r="C263" s="25"/>
      <c r="D263" s="25" t="s">
        <v>606</v>
      </c>
      <c r="E263" s="27">
        <v>45420</v>
      </c>
      <c r="F263" s="25" t="s">
        <v>48</v>
      </c>
      <c r="G263" s="24" t="s">
        <v>24</v>
      </c>
      <c r="H263" s="27" t="s">
        <v>607</v>
      </c>
      <c r="I263" s="28">
        <f t="shared" ca="1" si="4"/>
        <v>66</v>
      </c>
      <c r="J263" s="24" t="s">
        <v>26</v>
      </c>
      <c r="K263" s="29"/>
      <c r="L263" s="24" t="s">
        <v>26</v>
      </c>
      <c r="M263" s="22" t="s">
        <v>14</v>
      </c>
    </row>
    <row r="264" spans="1:14" s="31" customFormat="1" ht="15" customHeight="1" x14ac:dyDescent="0.3">
      <c r="A264" s="23">
        <f>SUBTOTAL(103,D$3:D263)</f>
        <v>261</v>
      </c>
      <c r="B264" s="15" t="s">
        <v>608</v>
      </c>
      <c r="C264" s="16" t="s">
        <v>609</v>
      </c>
      <c r="D264" s="16" t="s">
        <v>609</v>
      </c>
      <c r="E264" s="17">
        <v>45488</v>
      </c>
      <c r="F264" s="16" t="s">
        <v>17</v>
      </c>
      <c r="G264" s="15" t="s">
        <v>24</v>
      </c>
      <c r="H264" s="17" t="s">
        <v>610</v>
      </c>
      <c r="I264" s="18">
        <f t="shared" ca="1" si="4"/>
        <v>31</v>
      </c>
      <c r="J264" s="15" t="s">
        <v>185</v>
      </c>
      <c r="K264" s="20">
        <v>700000</v>
      </c>
      <c r="L264" s="21" t="s">
        <v>21</v>
      </c>
      <c r="M264" s="22" t="s">
        <v>14</v>
      </c>
      <c r="N264" s="22"/>
    </row>
    <row r="265" spans="1:14" s="31" customFormat="1" ht="15" customHeight="1" x14ac:dyDescent="0.3">
      <c r="A265" s="23">
        <f>SUBTOTAL(103,D$3:D264)</f>
        <v>262</v>
      </c>
      <c r="B265" s="15" t="s">
        <v>611</v>
      </c>
      <c r="C265" s="16" t="s">
        <v>612</v>
      </c>
      <c r="D265" s="16" t="s">
        <v>612</v>
      </c>
      <c r="E265" s="17">
        <v>45491</v>
      </c>
      <c r="F265" s="16" t="s">
        <v>17</v>
      </c>
      <c r="G265" s="15" t="s">
        <v>18</v>
      </c>
      <c r="H265" s="17" t="s">
        <v>613</v>
      </c>
      <c r="I265" s="18">
        <f t="shared" ca="1" si="4"/>
        <v>47</v>
      </c>
      <c r="J265" s="19" t="s">
        <v>108</v>
      </c>
      <c r="K265" s="20">
        <v>700000</v>
      </c>
      <c r="L265" s="21" t="s">
        <v>84</v>
      </c>
      <c r="M265" s="22" t="s">
        <v>14</v>
      </c>
      <c r="N265" s="22"/>
    </row>
    <row r="266" spans="1:14" ht="15" customHeight="1" x14ac:dyDescent="0.3">
      <c r="A266" s="23">
        <f>SUBTOTAL(103,D$3:D265)</f>
        <v>263</v>
      </c>
      <c r="B266" s="24" t="s">
        <v>611</v>
      </c>
      <c r="C266" s="25"/>
      <c r="D266" s="25" t="s">
        <v>614</v>
      </c>
      <c r="E266" s="27">
        <v>45491</v>
      </c>
      <c r="F266" s="25" t="s">
        <v>23</v>
      </c>
      <c r="G266" s="24" t="s">
        <v>24</v>
      </c>
      <c r="H266" s="27" t="s">
        <v>615</v>
      </c>
      <c r="I266" s="28">
        <f t="shared" ca="1" si="4"/>
        <v>43</v>
      </c>
      <c r="J266" s="24" t="s">
        <v>26</v>
      </c>
      <c r="K266" s="29"/>
      <c r="L266" s="24" t="s">
        <v>26</v>
      </c>
      <c r="M266" s="22" t="s">
        <v>14</v>
      </c>
    </row>
    <row r="267" spans="1:14" ht="15" customHeight="1" x14ac:dyDescent="0.3">
      <c r="A267" s="23">
        <f>SUBTOTAL(103,D$3:D266)</f>
        <v>264</v>
      </c>
      <c r="B267" s="24" t="s">
        <v>611</v>
      </c>
      <c r="C267" s="25"/>
      <c r="D267" s="25" t="s">
        <v>616</v>
      </c>
      <c r="E267" s="27">
        <v>45491</v>
      </c>
      <c r="F267" s="25" t="s">
        <v>43</v>
      </c>
      <c r="G267" s="24" t="s">
        <v>18</v>
      </c>
      <c r="H267" s="27" t="s">
        <v>617</v>
      </c>
      <c r="I267" s="28">
        <f t="shared" ca="1" si="4"/>
        <v>18</v>
      </c>
      <c r="J267" s="24" t="s">
        <v>26</v>
      </c>
      <c r="K267" s="29"/>
      <c r="L267" s="24" t="s">
        <v>26</v>
      </c>
      <c r="M267" s="22" t="s">
        <v>14</v>
      </c>
    </row>
    <row r="268" spans="1:14" ht="15" customHeight="1" x14ac:dyDescent="0.3">
      <c r="A268" s="23">
        <f>SUBTOTAL(103,D$3:D267)</f>
        <v>265</v>
      </c>
      <c r="B268" s="24" t="s">
        <v>611</v>
      </c>
      <c r="C268" s="25"/>
      <c r="D268" s="25" t="s">
        <v>618</v>
      </c>
      <c r="E268" s="27">
        <v>45491</v>
      </c>
      <c r="F268" s="25" t="s">
        <v>28</v>
      </c>
      <c r="G268" s="24" t="s">
        <v>24</v>
      </c>
      <c r="H268" s="27" t="s">
        <v>619</v>
      </c>
      <c r="I268" s="28">
        <f t="shared" ca="1" si="4"/>
        <v>14</v>
      </c>
      <c r="J268" s="24" t="s">
        <v>26</v>
      </c>
      <c r="K268" s="29"/>
      <c r="L268" s="24" t="s">
        <v>26</v>
      </c>
      <c r="M268" s="22" t="s">
        <v>14</v>
      </c>
    </row>
    <row r="269" spans="1:14" ht="15" customHeight="1" x14ac:dyDescent="0.3">
      <c r="A269" s="23">
        <f>SUBTOTAL(103,D$3:D268)</f>
        <v>266</v>
      </c>
      <c r="B269" s="24" t="s">
        <v>611</v>
      </c>
      <c r="C269" s="25"/>
      <c r="D269" s="25" t="s">
        <v>620</v>
      </c>
      <c r="E269" s="27">
        <v>45491</v>
      </c>
      <c r="F269" s="25" t="s">
        <v>48</v>
      </c>
      <c r="G269" s="24" t="s">
        <v>24</v>
      </c>
      <c r="H269" s="27" t="s">
        <v>621</v>
      </c>
      <c r="I269" s="28">
        <f t="shared" ca="1" si="4"/>
        <v>70</v>
      </c>
      <c r="J269" s="24" t="s">
        <v>26</v>
      </c>
      <c r="K269" s="29"/>
      <c r="L269" s="24" t="s">
        <v>26</v>
      </c>
      <c r="M269" s="22" t="s">
        <v>14</v>
      </c>
    </row>
    <row r="270" spans="1:14" s="31" customFormat="1" ht="15" customHeight="1" x14ac:dyDescent="0.3">
      <c r="A270" s="23">
        <f>SUBTOTAL(103,D$3:D269)</f>
        <v>267</v>
      </c>
      <c r="B270" s="15" t="s">
        <v>622</v>
      </c>
      <c r="C270" s="16" t="s">
        <v>623</v>
      </c>
      <c r="D270" s="16" t="s">
        <v>623</v>
      </c>
      <c r="E270" s="17">
        <v>45411</v>
      </c>
      <c r="F270" s="16" t="s">
        <v>17</v>
      </c>
      <c r="G270" s="15" t="s">
        <v>18</v>
      </c>
      <c r="H270" s="17" t="s">
        <v>624</v>
      </c>
      <c r="I270" s="18">
        <f t="shared" ca="1" si="4"/>
        <v>45</v>
      </c>
      <c r="J270" s="19" t="s">
        <v>108</v>
      </c>
      <c r="K270" s="20">
        <v>700000</v>
      </c>
      <c r="L270" s="21" t="s">
        <v>53</v>
      </c>
      <c r="M270" s="22" t="s">
        <v>14</v>
      </c>
      <c r="N270" s="22"/>
    </row>
    <row r="271" spans="1:14" ht="15" customHeight="1" x14ac:dyDescent="0.3">
      <c r="A271" s="23">
        <f>SUBTOTAL(103,D$3:D270)</f>
        <v>268</v>
      </c>
      <c r="B271" s="24" t="s">
        <v>622</v>
      </c>
      <c r="C271" s="25"/>
      <c r="D271" s="25" t="s">
        <v>625</v>
      </c>
      <c r="E271" s="27">
        <v>45411</v>
      </c>
      <c r="F271" s="25" t="s">
        <v>23</v>
      </c>
      <c r="G271" s="24" t="s">
        <v>24</v>
      </c>
      <c r="H271" s="27" t="s">
        <v>626</v>
      </c>
      <c r="I271" s="28">
        <f t="shared" ca="1" si="4"/>
        <v>36</v>
      </c>
      <c r="J271" s="24" t="s">
        <v>26</v>
      </c>
      <c r="K271" s="29"/>
      <c r="L271" s="24" t="s">
        <v>26</v>
      </c>
      <c r="M271" s="22" t="s">
        <v>14</v>
      </c>
    </row>
    <row r="272" spans="1:14" ht="15" customHeight="1" x14ac:dyDescent="0.3">
      <c r="A272" s="23">
        <f>SUBTOTAL(103,D$3:D271)</f>
        <v>269</v>
      </c>
      <c r="B272" s="24" t="s">
        <v>622</v>
      </c>
      <c r="C272" s="25"/>
      <c r="D272" s="25" t="s">
        <v>627</v>
      </c>
      <c r="E272" s="27">
        <v>45411</v>
      </c>
      <c r="F272" s="25" t="s">
        <v>28</v>
      </c>
      <c r="G272" s="24" t="s">
        <v>24</v>
      </c>
      <c r="H272" s="27" t="s">
        <v>628</v>
      </c>
      <c r="I272" s="28">
        <f t="shared" ca="1" si="4"/>
        <v>13</v>
      </c>
      <c r="J272" s="24" t="s">
        <v>26</v>
      </c>
      <c r="K272" s="29"/>
      <c r="L272" s="24" t="s">
        <v>26</v>
      </c>
      <c r="M272" s="22" t="s">
        <v>14</v>
      </c>
    </row>
    <row r="273" spans="1:14" ht="15" customHeight="1" x14ac:dyDescent="0.3">
      <c r="A273" s="23">
        <f>SUBTOTAL(103,D$3:D272)</f>
        <v>270</v>
      </c>
      <c r="B273" s="24" t="s">
        <v>622</v>
      </c>
      <c r="C273" s="25"/>
      <c r="D273" s="25" t="s">
        <v>629</v>
      </c>
      <c r="E273" s="27">
        <v>45411</v>
      </c>
      <c r="F273" s="25" t="s">
        <v>34</v>
      </c>
      <c r="G273" s="24" t="s">
        <v>18</v>
      </c>
      <c r="H273" s="27" t="s">
        <v>630</v>
      </c>
      <c r="I273" s="28">
        <f t="shared" ca="1" si="4"/>
        <v>76</v>
      </c>
      <c r="J273" s="24" t="s">
        <v>26</v>
      </c>
      <c r="K273" s="29"/>
      <c r="L273" s="24" t="s">
        <v>26</v>
      </c>
      <c r="M273" s="22" t="s">
        <v>14</v>
      </c>
    </row>
    <row r="274" spans="1:14" s="31" customFormat="1" ht="15" customHeight="1" x14ac:dyDescent="0.3">
      <c r="A274" s="23">
        <f>SUBTOTAL(103,D$3:D273)</f>
        <v>271</v>
      </c>
      <c r="B274" s="15" t="s">
        <v>631</v>
      </c>
      <c r="C274" s="16" t="s">
        <v>632</v>
      </c>
      <c r="D274" s="16" t="s">
        <v>632</v>
      </c>
      <c r="E274" s="17">
        <v>45510</v>
      </c>
      <c r="F274" s="16" t="s">
        <v>17</v>
      </c>
      <c r="G274" s="15" t="s">
        <v>18</v>
      </c>
      <c r="H274" s="17" t="s">
        <v>633</v>
      </c>
      <c r="I274" s="18">
        <f t="shared" ca="1" si="4"/>
        <v>31</v>
      </c>
      <c r="J274" s="15" t="s">
        <v>185</v>
      </c>
      <c r="K274" s="20">
        <v>700000</v>
      </c>
      <c r="L274" s="21" t="s">
        <v>21</v>
      </c>
      <c r="M274" s="22" t="s">
        <v>14</v>
      </c>
      <c r="N274" s="22"/>
    </row>
    <row r="275" spans="1:14" ht="15" customHeight="1" x14ac:dyDescent="0.3">
      <c r="A275" s="23">
        <f>SUBTOTAL(103,D$3:D274)</f>
        <v>272</v>
      </c>
      <c r="B275" s="24" t="s">
        <v>631</v>
      </c>
      <c r="C275" s="25"/>
      <c r="D275" s="25" t="s">
        <v>634</v>
      </c>
      <c r="E275" s="27">
        <v>45510</v>
      </c>
      <c r="F275" s="25" t="s">
        <v>34</v>
      </c>
      <c r="G275" s="24" t="s">
        <v>18</v>
      </c>
      <c r="H275" s="27" t="s">
        <v>635</v>
      </c>
      <c r="I275" s="28">
        <f t="shared" ca="1" si="4"/>
        <v>59</v>
      </c>
      <c r="J275" s="24" t="s">
        <v>26</v>
      </c>
      <c r="K275" s="29"/>
      <c r="L275" s="24" t="s">
        <v>26</v>
      </c>
      <c r="M275" s="22" t="s">
        <v>14</v>
      </c>
    </row>
    <row r="276" spans="1:14" ht="15" customHeight="1" x14ac:dyDescent="0.3">
      <c r="A276" s="23">
        <f>SUBTOTAL(103,D$3:D275)</f>
        <v>273</v>
      </c>
      <c r="B276" s="24" t="s">
        <v>631</v>
      </c>
      <c r="C276" s="25"/>
      <c r="D276" s="25" t="s">
        <v>636</v>
      </c>
      <c r="E276" s="27">
        <v>45510</v>
      </c>
      <c r="F276" s="25" t="s">
        <v>48</v>
      </c>
      <c r="G276" s="24" t="s">
        <v>24</v>
      </c>
      <c r="H276" s="27" t="s">
        <v>540</v>
      </c>
      <c r="I276" s="28">
        <f t="shared" ca="1" si="4"/>
        <v>54</v>
      </c>
      <c r="J276" s="24" t="s">
        <v>26</v>
      </c>
      <c r="K276" s="29"/>
      <c r="L276" s="24" t="s">
        <v>26</v>
      </c>
      <c r="M276" s="22" t="s">
        <v>14</v>
      </c>
    </row>
    <row r="277" spans="1:14" s="31" customFormat="1" ht="15" customHeight="1" x14ac:dyDescent="0.3">
      <c r="A277" s="23">
        <f>SUBTOTAL(103,D$3:D276)</f>
        <v>274</v>
      </c>
      <c r="B277" s="15" t="s">
        <v>637</v>
      </c>
      <c r="C277" s="16" t="s">
        <v>638</v>
      </c>
      <c r="D277" s="16" t="s">
        <v>638</v>
      </c>
      <c r="E277" s="17">
        <v>45510</v>
      </c>
      <c r="F277" s="16" t="s">
        <v>17</v>
      </c>
      <c r="G277" s="15" t="s">
        <v>18</v>
      </c>
      <c r="H277" s="17" t="s">
        <v>639</v>
      </c>
      <c r="I277" s="18">
        <f t="shared" ca="1" si="4"/>
        <v>41</v>
      </c>
      <c r="J277" s="19" t="s">
        <v>185</v>
      </c>
      <c r="K277" s="20">
        <v>700000</v>
      </c>
      <c r="L277" s="21" t="s">
        <v>21</v>
      </c>
      <c r="M277" s="22" t="s">
        <v>14</v>
      </c>
      <c r="N277" s="22"/>
    </row>
    <row r="278" spans="1:14" ht="15" customHeight="1" x14ac:dyDescent="0.3">
      <c r="A278" s="23">
        <f>SUBTOTAL(103,D$3:D277)</f>
        <v>275</v>
      </c>
      <c r="B278" s="24" t="s">
        <v>637</v>
      </c>
      <c r="C278" s="25"/>
      <c r="D278" s="25" t="s">
        <v>640</v>
      </c>
      <c r="E278" s="27">
        <v>45510</v>
      </c>
      <c r="F278" s="25" t="s">
        <v>23</v>
      </c>
      <c r="G278" s="24" t="s">
        <v>24</v>
      </c>
      <c r="H278" s="27" t="s">
        <v>641</v>
      </c>
      <c r="I278" s="28">
        <f t="shared" ca="1" si="4"/>
        <v>34</v>
      </c>
      <c r="J278" s="24" t="s">
        <v>26</v>
      </c>
      <c r="K278" s="29"/>
      <c r="L278" s="24" t="s">
        <v>26</v>
      </c>
      <c r="M278" s="22" t="s">
        <v>14</v>
      </c>
    </row>
    <row r="279" spans="1:14" ht="15" customHeight="1" x14ac:dyDescent="0.3">
      <c r="A279" s="23">
        <f>SUBTOTAL(103,D$3:D278)</f>
        <v>276</v>
      </c>
      <c r="B279" s="24" t="s">
        <v>637</v>
      </c>
      <c r="C279" s="25"/>
      <c r="D279" s="25" t="s">
        <v>642</v>
      </c>
      <c r="E279" s="27">
        <v>45510</v>
      </c>
      <c r="F279" s="25" t="s">
        <v>43</v>
      </c>
      <c r="G279" s="24" t="s">
        <v>18</v>
      </c>
      <c r="H279" s="27" t="s">
        <v>643</v>
      </c>
      <c r="I279" s="28">
        <f t="shared" ca="1" si="4"/>
        <v>8</v>
      </c>
      <c r="J279" s="24" t="s">
        <v>26</v>
      </c>
      <c r="K279" s="29"/>
      <c r="L279" s="24" t="s">
        <v>26</v>
      </c>
      <c r="M279" s="22" t="s">
        <v>14</v>
      </c>
    </row>
    <row r="280" spans="1:14" ht="15" customHeight="1" x14ac:dyDescent="0.3">
      <c r="A280" s="23">
        <f>SUBTOTAL(103,D$3:D279)</f>
        <v>277</v>
      </c>
      <c r="B280" s="24" t="s">
        <v>637</v>
      </c>
      <c r="C280" s="25"/>
      <c r="D280" s="25" t="s">
        <v>644</v>
      </c>
      <c r="E280" s="27">
        <v>45510</v>
      </c>
      <c r="F280" s="25" t="s">
        <v>43</v>
      </c>
      <c r="G280" s="24" t="s">
        <v>18</v>
      </c>
      <c r="H280" s="27" t="s">
        <v>645</v>
      </c>
      <c r="I280" s="28">
        <f t="shared" ca="1" si="4"/>
        <v>3</v>
      </c>
      <c r="J280" s="24" t="s">
        <v>26</v>
      </c>
      <c r="K280" s="29"/>
      <c r="L280" s="24" t="s">
        <v>26</v>
      </c>
      <c r="M280" s="22" t="s">
        <v>14</v>
      </c>
    </row>
    <row r="281" spans="1:14" ht="15" customHeight="1" x14ac:dyDescent="0.3">
      <c r="A281" s="23">
        <f>SUBTOTAL(103,D$3:D280)</f>
        <v>278</v>
      </c>
      <c r="B281" s="24" t="s">
        <v>637</v>
      </c>
      <c r="C281" s="25"/>
      <c r="D281" s="25" t="s">
        <v>646</v>
      </c>
      <c r="E281" s="27">
        <v>45510</v>
      </c>
      <c r="F281" s="25" t="s">
        <v>48</v>
      </c>
      <c r="G281" s="24" t="s">
        <v>24</v>
      </c>
      <c r="H281" s="27" t="s">
        <v>647</v>
      </c>
      <c r="I281" s="28">
        <f t="shared" ca="1" si="4"/>
        <v>69</v>
      </c>
      <c r="J281" s="24" t="s">
        <v>26</v>
      </c>
      <c r="K281" s="29"/>
      <c r="L281" s="24" t="s">
        <v>26</v>
      </c>
      <c r="M281" s="22" t="s">
        <v>14</v>
      </c>
    </row>
    <row r="282" spans="1:14" s="31" customFormat="1" ht="15" customHeight="1" x14ac:dyDescent="0.3">
      <c r="A282" s="23">
        <f>SUBTOTAL(103,D$3:D281)</f>
        <v>279</v>
      </c>
      <c r="B282" s="15" t="s">
        <v>648</v>
      </c>
      <c r="C282" s="16" t="s">
        <v>649</v>
      </c>
      <c r="D282" s="16" t="s">
        <v>649</v>
      </c>
      <c r="E282" s="17">
        <v>45516</v>
      </c>
      <c r="F282" s="16" t="s">
        <v>17</v>
      </c>
      <c r="G282" s="15" t="s">
        <v>18</v>
      </c>
      <c r="H282" s="17" t="s">
        <v>650</v>
      </c>
      <c r="I282" s="18">
        <f t="shared" ca="1" si="4"/>
        <v>48</v>
      </c>
      <c r="J282" s="19" t="s">
        <v>83</v>
      </c>
      <c r="K282" s="20">
        <v>700000</v>
      </c>
      <c r="L282" s="21" t="s">
        <v>651</v>
      </c>
      <c r="M282" s="22" t="s">
        <v>14</v>
      </c>
      <c r="N282" s="22"/>
    </row>
    <row r="283" spans="1:14" ht="15" customHeight="1" x14ac:dyDescent="0.3">
      <c r="A283" s="23">
        <f>SUBTOTAL(103,D$3:D282)</f>
        <v>280</v>
      </c>
      <c r="B283" s="24" t="s">
        <v>648</v>
      </c>
      <c r="C283" s="25"/>
      <c r="D283" s="25" t="s">
        <v>652</v>
      </c>
      <c r="E283" s="27">
        <v>45516</v>
      </c>
      <c r="F283" s="25" t="s">
        <v>23</v>
      </c>
      <c r="G283" s="24" t="s">
        <v>24</v>
      </c>
      <c r="H283" s="27" t="s">
        <v>653</v>
      </c>
      <c r="I283" s="28">
        <f t="shared" ca="1" si="4"/>
        <v>49</v>
      </c>
      <c r="J283" s="24" t="s">
        <v>26</v>
      </c>
      <c r="K283" s="29"/>
      <c r="L283" s="24" t="s">
        <v>26</v>
      </c>
      <c r="M283" s="22" t="s">
        <v>14</v>
      </c>
    </row>
    <row r="284" spans="1:14" ht="15" customHeight="1" x14ac:dyDescent="0.3">
      <c r="A284" s="23">
        <f>SUBTOTAL(103,D$3:D283)</f>
        <v>281</v>
      </c>
      <c r="B284" s="24" t="s">
        <v>648</v>
      </c>
      <c r="C284" s="25"/>
      <c r="D284" s="25" t="s">
        <v>654</v>
      </c>
      <c r="E284" s="27">
        <v>45516</v>
      </c>
      <c r="F284" s="25" t="s">
        <v>43</v>
      </c>
      <c r="G284" s="24" t="s">
        <v>18</v>
      </c>
      <c r="H284" s="27" t="s">
        <v>655</v>
      </c>
      <c r="I284" s="28">
        <f t="shared" ca="1" si="4"/>
        <v>20</v>
      </c>
      <c r="J284" s="24" t="s">
        <v>26</v>
      </c>
      <c r="K284" s="29"/>
      <c r="L284" s="24" t="s">
        <v>26</v>
      </c>
      <c r="M284" s="22" t="s">
        <v>14</v>
      </c>
    </row>
    <row r="285" spans="1:14" s="31" customFormat="1" ht="15" customHeight="1" x14ac:dyDescent="0.3">
      <c r="A285" s="23">
        <f>SUBTOTAL(103,D$3:D284)</f>
        <v>282</v>
      </c>
      <c r="B285" s="15" t="s">
        <v>656</v>
      </c>
      <c r="C285" s="16" t="s">
        <v>657</v>
      </c>
      <c r="D285" s="16" t="s">
        <v>657</v>
      </c>
      <c r="E285" s="17">
        <v>45524</v>
      </c>
      <c r="F285" s="16" t="s">
        <v>17</v>
      </c>
      <c r="G285" s="15" t="s">
        <v>18</v>
      </c>
      <c r="H285" s="17" t="s">
        <v>658</v>
      </c>
      <c r="I285" s="18">
        <f t="shared" ca="1" si="4"/>
        <v>39</v>
      </c>
      <c r="J285" s="19" t="s">
        <v>185</v>
      </c>
      <c r="K285" s="20">
        <v>700000</v>
      </c>
      <c r="L285" s="21" t="s">
        <v>651</v>
      </c>
      <c r="M285" s="22" t="s">
        <v>14</v>
      </c>
      <c r="N285" s="22"/>
    </row>
    <row r="286" spans="1:14" ht="15" customHeight="1" x14ac:dyDescent="0.3">
      <c r="A286" s="23">
        <f>SUBTOTAL(103,D$3:D285)</f>
        <v>283</v>
      </c>
      <c r="B286" s="24" t="s">
        <v>656</v>
      </c>
      <c r="C286" s="25"/>
      <c r="D286" s="25" t="s">
        <v>659</v>
      </c>
      <c r="E286" s="27">
        <v>45524</v>
      </c>
      <c r="F286" s="25" t="s">
        <v>23</v>
      </c>
      <c r="G286" s="24" t="s">
        <v>24</v>
      </c>
      <c r="H286" s="27" t="s">
        <v>660</v>
      </c>
      <c r="I286" s="28">
        <f t="shared" ca="1" si="4"/>
        <v>38</v>
      </c>
      <c r="J286" s="24" t="s">
        <v>26</v>
      </c>
      <c r="K286" s="29"/>
      <c r="L286" s="24" t="s">
        <v>26</v>
      </c>
      <c r="M286" s="22" t="s">
        <v>14</v>
      </c>
    </row>
    <row r="287" spans="1:14" ht="15" customHeight="1" x14ac:dyDescent="0.3">
      <c r="A287" s="23">
        <f>SUBTOTAL(103,D$3:D286)</f>
        <v>284</v>
      </c>
      <c r="B287" s="24" t="s">
        <v>656</v>
      </c>
      <c r="C287" s="25"/>
      <c r="D287" s="25" t="s">
        <v>661</v>
      </c>
      <c r="E287" s="27">
        <v>45524</v>
      </c>
      <c r="F287" s="25" t="s">
        <v>43</v>
      </c>
      <c r="G287" s="24" t="s">
        <v>18</v>
      </c>
      <c r="H287" s="27" t="s">
        <v>662</v>
      </c>
      <c r="I287" s="28">
        <f t="shared" ca="1" si="4"/>
        <v>11</v>
      </c>
      <c r="J287" s="24" t="s">
        <v>26</v>
      </c>
      <c r="K287" s="29"/>
      <c r="L287" s="24" t="s">
        <v>26</v>
      </c>
      <c r="M287" s="22" t="s">
        <v>14</v>
      </c>
    </row>
    <row r="288" spans="1:14" ht="15" customHeight="1" x14ac:dyDescent="0.3">
      <c r="A288" s="23">
        <f>SUBTOTAL(103,D$3:D287)</f>
        <v>285</v>
      </c>
      <c r="B288" s="24" t="s">
        <v>656</v>
      </c>
      <c r="C288" s="25"/>
      <c r="D288" s="25" t="s">
        <v>663</v>
      </c>
      <c r="E288" s="27">
        <v>45524</v>
      </c>
      <c r="F288" s="25" t="s">
        <v>28</v>
      </c>
      <c r="G288" s="24" t="s">
        <v>24</v>
      </c>
      <c r="H288" s="27" t="s">
        <v>664</v>
      </c>
      <c r="I288" s="28">
        <f t="shared" ca="1" si="4"/>
        <v>6</v>
      </c>
      <c r="J288" s="24" t="s">
        <v>26</v>
      </c>
      <c r="K288" s="29"/>
      <c r="L288" s="24" t="s">
        <v>26</v>
      </c>
      <c r="M288" s="22" t="s">
        <v>14</v>
      </c>
    </row>
    <row r="289" spans="1:14" ht="15" customHeight="1" x14ac:dyDescent="0.3">
      <c r="A289" s="23">
        <f>SUBTOTAL(103,D$3:D288)</f>
        <v>286</v>
      </c>
      <c r="B289" s="24" t="s">
        <v>656</v>
      </c>
      <c r="C289" s="25"/>
      <c r="D289" s="25" t="s">
        <v>665</v>
      </c>
      <c r="E289" s="27">
        <v>45524</v>
      </c>
      <c r="F289" s="25" t="s">
        <v>34</v>
      </c>
      <c r="G289" s="24" t="s">
        <v>18</v>
      </c>
      <c r="H289" s="27" t="s">
        <v>647</v>
      </c>
      <c r="I289" s="28">
        <f t="shared" ca="1" si="4"/>
        <v>69</v>
      </c>
      <c r="J289" s="24" t="s">
        <v>26</v>
      </c>
      <c r="K289" s="29"/>
      <c r="L289" s="24" t="s">
        <v>26</v>
      </c>
      <c r="M289" s="22" t="s">
        <v>14</v>
      </c>
    </row>
    <row r="290" spans="1:14" ht="15" customHeight="1" x14ac:dyDescent="0.3">
      <c r="A290" s="23">
        <f>SUBTOTAL(103,D$3:D289)</f>
        <v>287</v>
      </c>
      <c r="B290" s="24" t="s">
        <v>656</v>
      </c>
      <c r="C290" s="25"/>
      <c r="D290" s="25" t="s">
        <v>666</v>
      </c>
      <c r="E290" s="27">
        <v>45524</v>
      </c>
      <c r="F290" s="25" t="s">
        <v>48</v>
      </c>
      <c r="G290" s="24" t="s">
        <v>24</v>
      </c>
      <c r="H290" s="27" t="s">
        <v>667</v>
      </c>
      <c r="I290" s="28">
        <f t="shared" ca="1" si="4"/>
        <v>67</v>
      </c>
      <c r="J290" s="24" t="s">
        <v>26</v>
      </c>
      <c r="K290" s="29"/>
      <c r="L290" s="24" t="s">
        <v>26</v>
      </c>
      <c r="M290" s="22" t="s">
        <v>14</v>
      </c>
    </row>
    <row r="291" spans="1:14" s="31" customFormat="1" ht="15" customHeight="1" x14ac:dyDescent="0.3">
      <c r="A291" s="23">
        <f>SUBTOTAL(103,D$3:D290)</f>
        <v>288</v>
      </c>
      <c r="B291" s="15" t="s">
        <v>668</v>
      </c>
      <c r="C291" s="16" t="s">
        <v>669</v>
      </c>
      <c r="D291" s="16" t="s">
        <v>669</v>
      </c>
      <c r="E291" s="17">
        <v>45539</v>
      </c>
      <c r="F291" s="16" t="s">
        <v>17</v>
      </c>
      <c r="G291" s="15" t="s">
        <v>18</v>
      </c>
      <c r="H291" s="17" t="s">
        <v>670</v>
      </c>
      <c r="I291" s="18">
        <f t="shared" ca="1" si="4"/>
        <v>33</v>
      </c>
      <c r="J291" s="15" t="s">
        <v>20</v>
      </c>
      <c r="K291" s="20">
        <v>700000</v>
      </c>
      <c r="L291" s="21" t="s">
        <v>348</v>
      </c>
      <c r="M291" s="22" t="s">
        <v>14</v>
      </c>
      <c r="N291" s="22"/>
    </row>
    <row r="292" spans="1:14" ht="15" customHeight="1" x14ac:dyDescent="0.3">
      <c r="A292" s="23">
        <f>SUBTOTAL(103,D$3:D291)</f>
        <v>289</v>
      </c>
      <c r="B292" s="24" t="s">
        <v>668</v>
      </c>
      <c r="C292" s="25"/>
      <c r="D292" s="25" t="s">
        <v>671</v>
      </c>
      <c r="E292" s="27">
        <v>45539</v>
      </c>
      <c r="F292" s="25" t="s">
        <v>23</v>
      </c>
      <c r="G292" s="24" t="s">
        <v>24</v>
      </c>
      <c r="H292" s="27">
        <v>35129</v>
      </c>
      <c r="I292" s="28">
        <f t="shared" ca="1" si="4"/>
        <v>30</v>
      </c>
      <c r="J292" s="24"/>
      <c r="K292" s="29"/>
      <c r="L292" s="24"/>
    </row>
    <row r="293" spans="1:14" ht="15" customHeight="1" x14ac:dyDescent="0.3">
      <c r="A293" s="23">
        <f>SUBTOTAL(103,D$3:D292)</f>
        <v>290</v>
      </c>
      <c r="B293" s="24" t="s">
        <v>668</v>
      </c>
      <c r="C293" s="25"/>
      <c r="D293" s="25" t="s">
        <v>672</v>
      </c>
      <c r="E293" s="27">
        <v>45539</v>
      </c>
      <c r="F293" s="25" t="s">
        <v>34</v>
      </c>
      <c r="G293" s="24" t="s">
        <v>18</v>
      </c>
      <c r="H293" s="27" t="s">
        <v>673</v>
      </c>
      <c r="I293" s="28">
        <f t="shared" ca="1" si="4"/>
        <v>66</v>
      </c>
      <c r="J293" s="24" t="s">
        <v>26</v>
      </c>
      <c r="K293" s="29"/>
      <c r="L293" s="24" t="s">
        <v>26</v>
      </c>
      <c r="M293" s="22" t="s">
        <v>14</v>
      </c>
    </row>
    <row r="294" spans="1:14" ht="15" customHeight="1" x14ac:dyDescent="0.3">
      <c r="A294" s="23">
        <f>SUBTOTAL(103,D$3:D293)</f>
        <v>291</v>
      </c>
      <c r="B294" s="24" t="s">
        <v>668</v>
      </c>
      <c r="C294" s="25"/>
      <c r="D294" s="25" t="s">
        <v>674</v>
      </c>
      <c r="E294" s="27">
        <v>45539</v>
      </c>
      <c r="F294" s="25" t="s">
        <v>48</v>
      </c>
      <c r="G294" s="24" t="s">
        <v>24</v>
      </c>
      <c r="H294" s="27" t="s">
        <v>675</v>
      </c>
      <c r="I294" s="28">
        <f t="shared" ca="1" si="4"/>
        <v>58</v>
      </c>
      <c r="J294" s="24" t="s">
        <v>26</v>
      </c>
      <c r="K294" s="29"/>
      <c r="L294" s="24" t="s">
        <v>26</v>
      </c>
      <c r="M294" s="22" t="s">
        <v>14</v>
      </c>
    </row>
    <row r="295" spans="1:14" s="31" customFormat="1" ht="15" customHeight="1" x14ac:dyDescent="0.3">
      <c r="A295" s="23">
        <f>SUBTOTAL(103,D$3:D294)</f>
        <v>292</v>
      </c>
      <c r="B295" s="15" t="s">
        <v>676</v>
      </c>
      <c r="C295" s="16" t="s">
        <v>677</v>
      </c>
      <c r="D295" s="16" t="s">
        <v>677</v>
      </c>
      <c r="E295" s="17">
        <v>45544</v>
      </c>
      <c r="F295" s="16" t="s">
        <v>17</v>
      </c>
      <c r="G295" s="15" t="s">
        <v>18</v>
      </c>
      <c r="H295" s="17" t="s">
        <v>678</v>
      </c>
      <c r="I295" s="18">
        <f t="shared" ca="1" si="4"/>
        <v>34</v>
      </c>
      <c r="J295" s="15" t="s">
        <v>67</v>
      </c>
      <c r="K295" s="20">
        <v>700000</v>
      </c>
      <c r="L295" s="21" t="s">
        <v>68</v>
      </c>
      <c r="M295" s="22" t="s">
        <v>14</v>
      </c>
      <c r="N295" s="22"/>
    </row>
    <row r="296" spans="1:14" ht="15" customHeight="1" x14ac:dyDescent="0.3">
      <c r="A296" s="23">
        <f>SUBTOTAL(103,D$3:D295)</f>
        <v>293</v>
      </c>
      <c r="B296" s="24" t="s">
        <v>676</v>
      </c>
      <c r="C296" s="25"/>
      <c r="D296" s="25" t="s">
        <v>679</v>
      </c>
      <c r="E296" s="27">
        <v>45544</v>
      </c>
      <c r="F296" s="25" t="s">
        <v>23</v>
      </c>
      <c r="G296" s="24" t="s">
        <v>24</v>
      </c>
      <c r="H296" s="27" t="s">
        <v>680</v>
      </c>
      <c r="I296" s="28">
        <f t="shared" ca="1" si="4"/>
        <v>34</v>
      </c>
      <c r="J296" s="24" t="s">
        <v>26</v>
      </c>
      <c r="K296" s="29"/>
      <c r="L296" s="24" t="s">
        <v>26</v>
      </c>
      <c r="M296" s="22" t="s">
        <v>14</v>
      </c>
    </row>
    <row r="297" spans="1:14" ht="15" customHeight="1" x14ac:dyDescent="0.3">
      <c r="A297" s="23">
        <f>SUBTOTAL(103,D$3:D296)</f>
        <v>294</v>
      </c>
      <c r="B297" s="24" t="s">
        <v>676</v>
      </c>
      <c r="C297" s="25"/>
      <c r="D297" s="25" t="s">
        <v>681</v>
      </c>
      <c r="E297" s="27">
        <v>45544</v>
      </c>
      <c r="F297" s="25" t="s">
        <v>43</v>
      </c>
      <c r="G297" s="24" t="s">
        <v>18</v>
      </c>
      <c r="H297" s="27" t="s">
        <v>682</v>
      </c>
      <c r="I297" s="28">
        <f t="shared" ca="1" si="4"/>
        <v>6</v>
      </c>
      <c r="J297" s="24" t="s">
        <v>26</v>
      </c>
      <c r="K297" s="29"/>
      <c r="L297" s="24" t="s">
        <v>26</v>
      </c>
      <c r="M297" s="22" t="s">
        <v>14</v>
      </c>
    </row>
    <row r="298" spans="1:14" ht="15" customHeight="1" x14ac:dyDescent="0.3">
      <c r="A298" s="23">
        <f>SUBTOTAL(103,D$3:D297)</f>
        <v>295</v>
      </c>
      <c r="B298" s="24" t="s">
        <v>676</v>
      </c>
      <c r="C298" s="25"/>
      <c r="D298" s="25" t="s">
        <v>683</v>
      </c>
      <c r="E298" s="27">
        <v>45544</v>
      </c>
      <c r="F298" s="25" t="s">
        <v>43</v>
      </c>
      <c r="G298" s="24" t="s">
        <v>18</v>
      </c>
      <c r="H298" s="27" t="s">
        <v>684</v>
      </c>
      <c r="I298" s="28">
        <f t="shared" ca="1" si="4"/>
        <v>8</v>
      </c>
      <c r="J298" s="24" t="s">
        <v>26</v>
      </c>
      <c r="K298" s="29"/>
      <c r="L298" s="24" t="s">
        <v>26</v>
      </c>
      <c r="M298" s="22" t="s">
        <v>14</v>
      </c>
    </row>
    <row r="299" spans="1:14" ht="15" customHeight="1" x14ac:dyDescent="0.3">
      <c r="A299" s="23">
        <f>SUBTOTAL(103,D$3:D298)</f>
        <v>296</v>
      </c>
      <c r="B299" s="24" t="s">
        <v>676</v>
      </c>
      <c r="C299" s="25"/>
      <c r="D299" s="25" t="s">
        <v>685</v>
      </c>
      <c r="E299" s="27">
        <v>45544</v>
      </c>
      <c r="F299" s="25" t="s">
        <v>43</v>
      </c>
      <c r="G299" s="24" t="s">
        <v>18</v>
      </c>
      <c r="H299" s="27">
        <v>45334</v>
      </c>
      <c r="I299" s="28">
        <f t="shared" ca="1" si="4"/>
        <v>3</v>
      </c>
      <c r="J299" s="24"/>
      <c r="K299" s="29"/>
      <c r="L299" s="24"/>
    </row>
    <row r="300" spans="1:14" ht="15" customHeight="1" x14ac:dyDescent="0.3">
      <c r="A300" s="23">
        <f>SUBTOTAL(103,D$3:D299)</f>
        <v>297</v>
      </c>
      <c r="B300" s="24" t="s">
        <v>676</v>
      </c>
      <c r="C300" s="25"/>
      <c r="D300" s="25" t="s">
        <v>686</v>
      </c>
      <c r="E300" s="27">
        <v>45544</v>
      </c>
      <c r="F300" s="25" t="s">
        <v>34</v>
      </c>
      <c r="G300" s="24" t="s">
        <v>18</v>
      </c>
      <c r="H300" s="27" t="s">
        <v>46</v>
      </c>
      <c r="I300" s="28">
        <f t="shared" ca="1" si="4"/>
        <v>67</v>
      </c>
      <c r="J300" s="24" t="s">
        <v>26</v>
      </c>
      <c r="K300" s="29"/>
      <c r="L300" s="24" t="s">
        <v>26</v>
      </c>
      <c r="M300" s="22" t="s">
        <v>14</v>
      </c>
    </row>
    <row r="301" spans="1:14" ht="15" customHeight="1" x14ac:dyDescent="0.3">
      <c r="A301" s="23">
        <f>SUBTOTAL(103,D$3:D300)</f>
        <v>298</v>
      </c>
      <c r="B301" s="24" t="s">
        <v>676</v>
      </c>
      <c r="C301" s="25"/>
      <c r="D301" s="25" t="s">
        <v>687</v>
      </c>
      <c r="E301" s="27">
        <v>45544</v>
      </c>
      <c r="F301" s="25" t="s">
        <v>48</v>
      </c>
      <c r="G301" s="24" t="s">
        <v>24</v>
      </c>
      <c r="H301" s="27" t="s">
        <v>688</v>
      </c>
      <c r="I301" s="28">
        <f t="shared" ca="1" si="4"/>
        <v>62</v>
      </c>
      <c r="J301" s="24" t="s">
        <v>26</v>
      </c>
      <c r="K301" s="29"/>
      <c r="L301" s="24" t="s">
        <v>26</v>
      </c>
      <c r="M301" s="22" t="s">
        <v>14</v>
      </c>
    </row>
    <row r="302" spans="1:14" s="31" customFormat="1" ht="15" customHeight="1" x14ac:dyDescent="0.3">
      <c r="A302" s="23">
        <f>SUBTOTAL(103,D$3:D301)</f>
        <v>299</v>
      </c>
      <c r="B302" s="15" t="s">
        <v>689</v>
      </c>
      <c r="C302" s="16" t="s">
        <v>690</v>
      </c>
      <c r="D302" s="16" t="s">
        <v>690</v>
      </c>
      <c r="E302" s="17">
        <v>45558</v>
      </c>
      <c r="F302" s="16" t="s">
        <v>17</v>
      </c>
      <c r="G302" s="15" t="s">
        <v>18</v>
      </c>
      <c r="H302" s="17" t="s">
        <v>691</v>
      </c>
      <c r="I302" s="18">
        <f t="shared" ca="1" si="4"/>
        <v>33</v>
      </c>
      <c r="J302" s="19" t="s">
        <v>67</v>
      </c>
      <c r="K302" s="20">
        <v>700000</v>
      </c>
      <c r="L302" s="21" t="s">
        <v>139</v>
      </c>
      <c r="M302" s="22" t="s">
        <v>14</v>
      </c>
      <c r="N302" s="22"/>
    </row>
    <row r="303" spans="1:14" ht="15" customHeight="1" x14ac:dyDescent="0.3">
      <c r="A303" s="23">
        <f>SUBTOTAL(103,D$3:D302)</f>
        <v>300</v>
      </c>
      <c r="B303" s="24" t="s">
        <v>689</v>
      </c>
      <c r="C303" s="25"/>
      <c r="D303" s="25" t="s">
        <v>692</v>
      </c>
      <c r="E303" s="27">
        <v>45558</v>
      </c>
      <c r="F303" s="25" t="s">
        <v>23</v>
      </c>
      <c r="G303" s="24" t="s">
        <v>24</v>
      </c>
      <c r="H303" s="27" t="s">
        <v>693</v>
      </c>
      <c r="I303" s="28">
        <f t="shared" ca="1" si="4"/>
        <v>27</v>
      </c>
      <c r="J303" s="24" t="s">
        <v>26</v>
      </c>
      <c r="K303" s="29"/>
      <c r="L303" s="24" t="s">
        <v>26</v>
      </c>
      <c r="M303" s="22" t="s">
        <v>14</v>
      </c>
    </row>
    <row r="304" spans="1:14" ht="15" customHeight="1" x14ac:dyDescent="0.3">
      <c r="A304" s="23">
        <f>SUBTOTAL(103,D$3:D303)</f>
        <v>301</v>
      </c>
      <c r="B304" s="24" t="s">
        <v>689</v>
      </c>
      <c r="C304" s="25"/>
      <c r="D304" s="25" t="s">
        <v>694</v>
      </c>
      <c r="E304" s="27">
        <v>45558</v>
      </c>
      <c r="F304" s="25" t="s">
        <v>43</v>
      </c>
      <c r="G304" s="24" t="s">
        <v>18</v>
      </c>
      <c r="H304" s="27" t="s">
        <v>695</v>
      </c>
      <c r="I304" s="28">
        <f t="shared" ca="1" si="4"/>
        <v>3</v>
      </c>
      <c r="J304" s="24" t="s">
        <v>26</v>
      </c>
      <c r="K304" s="29"/>
      <c r="L304" s="24" t="s">
        <v>26</v>
      </c>
      <c r="M304" s="22" t="s">
        <v>14</v>
      </c>
    </row>
    <row r="305" spans="1:14" ht="15" customHeight="1" x14ac:dyDescent="0.3">
      <c r="A305" s="23">
        <f>SUBTOTAL(103,D$3:D304)</f>
        <v>302</v>
      </c>
      <c r="B305" s="24" t="s">
        <v>689</v>
      </c>
      <c r="C305" s="25"/>
      <c r="D305" s="25" t="s">
        <v>696</v>
      </c>
      <c r="E305" s="27">
        <v>45558</v>
      </c>
      <c r="F305" s="25" t="s">
        <v>28</v>
      </c>
      <c r="G305" s="24" t="s">
        <v>24</v>
      </c>
      <c r="H305" s="27" t="s">
        <v>697</v>
      </c>
      <c r="I305" s="28">
        <f t="shared" ca="1" si="4"/>
        <v>7</v>
      </c>
      <c r="J305" s="24" t="s">
        <v>26</v>
      </c>
      <c r="K305" s="29"/>
      <c r="L305" s="24" t="s">
        <v>26</v>
      </c>
      <c r="M305" s="22" t="s">
        <v>14</v>
      </c>
    </row>
    <row r="306" spans="1:14" ht="15" customHeight="1" x14ac:dyDescent="0.3">
      <c r="A306" s="23">
        <f>SUBTOTAL(103,D$3:D305)</f>
        <v>303</v>
      </c>
      <c r="B306" s="24" t="s">
        <v>689</v>
      </c>
      <c r="C306" s="25"/>
      <c r="D306" s="25" t="s">
        <v>698</v>
      </c>
      <c r="E306" s="27">
        <v>45558</v>
      </c>
      <c r="F306" s="25" t="s">
        <v>34</v>
      </c>
      <c r="G306" s="24" t="s">
        <v>18</v>
      </c>
      <c r="H306" s="27" t="s">
        <v>699</v>
      </c>
      <c r="I306" s="28">
        <f t="shared" ca="1" si="4"/>
        <v>60</v>
      </c>
      <c r="J306" s="24" t="s">
        <v>26</v>
      </c>
      <c r="K306" s="29"/>
      <c r="L306" s="24" t="s">
        <v>26</v>
      </c>
      <c r="M306" s="22" t="s">
        <v>14</v>
      </c>
    </row>
    <row r="307" spans="1:14" ht="15" customHeight="1" x14ac:dyDescent="0.3">
      <c r="A307" s="23">
        <f>SUBTOTAL(103,D$3:D306)</f>
        <v>304</v>
      </c>
      <c r="B307" s="24" t="s">
        <v>689</v>
      </c>
      <c r="C307" s="25"/>
      <c r="D307" s="25" t="s">
        <v>700</v>
      </c>
      <c r="E307" s="27">
        <v>45558</v>
      </c>
      <c r="F307" s="25" t="s">
        <v>48</v>
      </c>
      <c r="G307" s="24" t="s">
        <v>24</v>
      </c>
      <c r="H307" s="27" t="s">
        <v>699</v>
      </c>
      <c r="I307" s="28">
        <f t="shared" ca="1" si="4"/>
        <v>60</v>
      </c>
      <c r="J307" s="24" t="s">
        <v>26</v>
      </c>
      <c r="K307" s="29"/>
      <c r="L307" s="24" t="s">
        <v>26</v>
      </c>
      <c r="M307" s="22" t="s">
        <v>14</v>
      </c>
    </row>
    <row r="308" spans="1:14" s="31" customFormat="1" ht="15" customHeight="1" x14ac:dyDescent="0.3">
      <c r="A308" s="23">
        <f>SUBTOTAL(103,D$3:D307)</f>
        <v>305</v>
      </c>
      <c r="B308" s="15" t="s">
        <v>701</v>
      </c>
      <c r="C308" s="16" t="s">
        <v>702</v>
      </c>
      <c r="D308" s="16" t="s">
        <v>702</v>
      </c>
      <c r="E308" s="17">
        <v>45566</v>
      </c>
      <c r="F308" s="16" t="s">
        <v>17</v>
      </c>
      <c r="G308" s="15" t="s">
        <v>24</v>
      </c>
      <c r="H308" s="17" t="s">
        <v>703</v>
      </c>
      <c r="I308" s="18">
        <f t="shared" ca="1" si="4"/>
        <v>30</v>
      </c>
      <c r="J308" s="19" t="s">
        <v>185</v>
      </c>
      <c r="K308" s="20">
        <v>700000</v>
      </c>
      <c r="L308" s="21" t="s">
        <v>21</v>
      </c>
      <c r="M308" s="22" t="s">
        <v>14</v>
      </c>
      <c r="N308" s="22"/>
    </row>
    <row r="309" spans="1:14" ht="15" customHeight="1" x14ac:dyDescent="0.3">
      <c r="A309" s="23">
        <f>SUBTOTAL(103,D$3:D308)</f>
        <v>306</v>
      </c>
      <c r="B309" s="24" t="s">
        <v>701</v>
      </c>
      <c r="C309" s="25"/>
      <c r="D309" s="25" t="s">
        <v>704</v>
      </c>
      <c r="E309" s="27">
        <v>45566</v>
      </c>
      <c r="F309" s="25" t="s">
        <v>23</v>
      </c>
      <c r="G309" s="24" t="s">
        <v>18</v>
      </c>
      <c r="H309" s="27">
        <v>35441</v>
      </c>
      <c r="I309" s="28">
        <v>28</v>
      </c>
      <c r="J309" s="24"/>
      <c r="K309" s="29"/>
      <c r="L309" s="24"/>
      <c r="M309" s="22" t="s">
        <v>14</v>
      </c>
    </row>
    <row r="310" spans="1:14" ht="15" customHeight="1" x14ac:dyDescent="0.3">
      <c r="A310" s="23">
        <f>SUBTOTAL(103,D$3:D309)</f>
        <v>307</v>
      </c>
      <c r="B310" s="24" t="s">
        <v>701</v>
      </c>
      <c r="C310" s="25"/>
      <c r="D310" s="25" t="s">
        <v>705</v>
      </c>
      <c r="E310" s="27">
        <v>45566</v>
      </c>
      <c r="F310" s="25" t="s">
        <v>48</v>
      </c>
      <c r="G310" s="24" t="s">
        <v>24</v>
      </c>
      <c r="H310" s="27" t="s">
        <v>706</v>
      </c>
      <c r="I310" s="28">
        <f t="shared" ref="I310:I373" ca="1" si="5">ROUND((TODAY()-H310)/365,0)</f>
        <v>62</v>
      </c>
      <c r="J310" s="24" t="s">
        <v>26</v>
      </c>
      <c r="K310" s="29"/>
      <c r="L310" s="24" t="s">
        <v>26</v>
      </c>
      <c r="M310" s="22" t="s">
        <v>14</v>
      </c>
    </row>
    <row r="311" spans="1:14" s="31" customFormat="1" ht="15" customHeight="1" x14ac:dyDescent="0.3">
      <c r="A311" s="23">
        <f>SUBTOTAL(103,D$3:D310)</f>
        <v>308</v>
      </c>
      <c r="B311" s="15" t="s">
        <v>707</v>
      </c>
      <c r="C311" s="16" t="s">
        <v>708</v>
      </c>
      <c r="D311" s="16" t="s">
        <v>708</v>
      </c>
      <c r="E311" s="17">
        <v>45566</v>
      </c>
      <c r="F311" s="16" t="s">
        <v>17</v>
      </c>
      <c r="G311" s="15" t="s">
        <v>18</v>
      </c>
      <c r="H311" s="17" t="s">
        <v>709</v>
      </c>
      <c r="I311" s="18">
        <f t="shared" ca="1" si="5"/>
        <v>33</v>
      </c>
      <c r="J311" s="19" t="s">
        <v>108</v>
      </c>
      <c r="K311" s="20">
        <v>700000</v>
      </c>
      <c r="L311" s="21" t="s">
        <v>198</v>
      </c>
      <c r="M311" s="22" t="s">
        <v>14</v>
      </c>
      <c r="N311" s="22"/>
    </row>
    <row r="312" spans="1:14" s="31" customFormat="1" ht="15" customHeight="1" x14ac:dyDescent="0.3">
      <c r="A312" s="23">
        <f>SUBTOTAL(103,D$3:D311)</f>
        <v>309</v>
      </c>
      <c r="B312" s="24" t="s">
        <v>707</v>
      </c>
      <c r="C312" s="25"/>
      <c r="D312" s="25" t="s">
        <v>710</v>
      </c>
      <c r="E312" s="27">
        <v>45566</v>
      </c>
      <c r="F312" s="25" t="s">
        <v>23</v>
      </c>
      <c r="G312" s="24" t="s">
        <v>24</v>
      </c>
      <c r="H312" s="27">
        <v>35629</v>
      </c>
      <c r="I312" s="34">
        <f t="shared" ca="1" si="5"/>
        <v>29</v>
      </c>
      <c r="J312" s="35"/>
      <c r="K312" s="36"/>
      <c r="L312" s="37"/>
      <c r="M312" s="22"/>
    </row>
    <row r="313" spans="1:14" ht="15" customHeight="1" x14ac:dyDescent="0.3">
      <c r="A313" s="23">
        <f>SUBTOTAL(103,D$3:D312)</f>
        <v>310</v>
      </c>
      <c r="B313" s="24" t="s">
        <v>707</v>
      </c>
      <c r="C313" s="25"/>
      <c r="D313" s="25" t="s">
        <v>711</v>
      </c>
      <c r="E313" s="27">
        <v>45566</v>
      </c>
      <c r="F313" s="25" t="s">
        <v>34</v>
      </c>
      <c r="G313" s="24" t="s">
        <v>18</v>
      </c>
      <c r="H313" s="27" t="s">
        <v>712</v>
      </c>
      <c r="I313" s="28">
        <f t="shared" ca="1" si="5"/>
        <v>61</v>
      </c>
      <c r="J313" s="24" t="s">
        <v>26</v>
      </c>
      <c r="K313" s="29"/>
      <c r="L313" s="24" t="s">
        <v>26</v>
      </c>
      <c r="M313" s="22" t="s">
        <v>14</v>
      </c>
    </row>
    <row r="314" spans="1:14" ht="15" customHeight="1" x14ac:dyDescent="0.3">
      <c r="A314" s="23">
        <f>SUBTOTAL(103,D$3:D313)</f>
        <v>311</v>
      </c>
      <c r="B314" s="24" t="s">
        <v>707</v>
      </c>
      <c r="C314" s="25"/>
      <c r="D314" s="25" t="s">
        <v>713</v>
      </c>
      <c r="E314" s="27">
        <v>45566</v>
      </c>
      <c r="F314" s="25" t="s">
        <v>48</v>
      </c>
      <c r="G314" s="24" t="s">
        <v>24</v>
      </c>
      <c r="H314" s="27" t="s">
        <v>714</v>
      </c>
      <c r="I314" s="28">
        <f t="shared" ca="1" si="5"/>
        <v>57</v>
      </c>
      <c r="J314" s="24" t="s">
        <v>26</v>
      </c>
      <c r="K314" s="29"/>
      <c r="L314" s="24" t="s">
        <v>26</v>
      </c>
      <c r="M314" s="22" t="s">
        <v>14</v>
      </c>
    </row>
    <row r="315" spans="1:14" s="31" customFormat="1" ht="15" customHeight="1" x14ac:dyDescent="0.3">
      <c r="A315" s="23">
        <f>SUBTOTAL(103,D$3:D314)</f>
        <v>312</v>
      </c>
      <c r="B315" s="15" t="s">
        <v>715</v>
      </c>
      <c r="C315" s="16" t="s">
        <v>716</v>
      </c>
      <c r="D315" s="16" t="s">
        <v>716</v>
      </c>
      <c r="E315" s="17">
        <v>45572</v>
      </c>
      <c r="F315" s="16" t="s">
        <v>17</v>
      </c>
      <c r="G315" s="15" t="s">
        <v>18</v>
      </c>
      <c r="H315" s="17" t="s">
        <v>717</v>
      </c>
      <c r="I315" s="18">
        <f t="shared" ca="1" si="5"/>
        <v>53</v>
      </c>
      <c r="J315" s="19" t="s">
        <v>317</v>
      </c>
      <c r="K315" s="20">
        <v>700000</v>
      </c>
      <c r="L315" s="21" t="s">
        <v>348</v>
      </c>
      <c r="M315" s="22" t="s">
        <v>14</v>
      </c>
      <c r="N315" s="22"/>
    </row>
    <row r="316" spans="1:14" ht="15" customHeight="1" x14ac:dyDescent="0.3">
      <c r="A316" s="23">
        <f>SUBTOTAL(103,D$3:D315)</f>
        <v>313</v>
      </c>
      <c r="B316" s="24" t="s">
        <v>715</v>
      </c>
      <c r="C316" s="25"/>
      <c r="D316" s="25" t="s">
        <v>718</v>
      </c>
      <c r="E316" s="27">
        <v>45572</v>
      </c>
      <c r="F316" s="25" t="s">
        <v>23</v>
      </c>
      <c r="G316" s="24" t="s">
        <v>24</v>
      </c>
      <c r="H316" s="27" t="s">
        <v>719</v>
      </c>
      <c r="I316" s="28">
        <f t="shared" ca="1" si="5"/>
        <v>52</v>
      </c>
      <c r="J316" s="24" t="s">
        <v>26</v>
      </c>
      <c r="K316" s="29"/>
      <c r="L316" s="24" t="s">
        <v>26</v>
      </c>
      <c r="M316" s="22" t="s">
        <v>14</v>
      </c>
    </row>
    <row r="317" spans="1:14" ht="15" customHeight="1" x14ac:dyDescent="0.3">
      <c r="A317" s="23">
        <f>SUBTOTAL(103,D$3:D316)</f>
        <v>314</v>
      </c>
      <c r="B317" s="24" t="s">
        <v>715</v>
      </c>
      <c r="C317" s="25"/>
      <c r="D317" s="25" t="s">
        <v>720</v>
      </c>
      <c r="E317" s="27">
        <v>45572</v>
      </c>
      <c r="F317" s="25" t="s">
        <v>28</v>
      </c>
      <c r="G317" s="24" t="s">
        <v>24</v>
      </c>
      <c r="H317" s="27" t="s">
        <v>721</v>
      </c>
      <c r="I317" s="28">
        <f t="shared" ca="1" si="5"/>
        <v>22</v>
      </c>
      <c r="J317" s="24" t="s">
        <v>26</v>
      </c>
      <c r="K317" s="29"/>
      <c r="L317" s="24" t="s">
        <v>26</v>
      </c>
      <c r="M317" s="22" t="s">
        <v>14</v>
      </c>
    </row>
    <row r="318" spans="1:14" ht="15" customHeight="1" x14ac:dyDescent="0.3">
      <c r="A318" s="23">
        <f>SUBTOTAL(103,D$3:D317)</f>
        <v>315</v>
      </c>
      <c r="B318" s="24" t="s">
        <v>715</v>
      </c>
      <c r="C318" s="25"/>
      <c r="D318" s="25" t="s">
        <v>722</v>
      </c>
      <c r="E318" s="27">
        <v>45572</v>
      </c>
      <c r="F318" s="25" t="s">
        <v>28</v>
      </c>
      <c r="G318" s="24" t="s">
        <v>24</v>
      </c>
      <c r="H318" s="27" t="s">
        <v>723</v>
      </c>
      <c r="I318" s="28">
        <f t="shared" ca="1" si="5"/>
        <v>20</v>
      </c>
      <c r="J318" s="24" t="s">
        <v>26</v>
      </c>
      <c r="K318" s="29"/>
      <c r="L318" s="24" t="s">
        <v>26</v>
      </c>
      <c r="M318" s="22" t="s">
        <v>14</v>
      </c>
    </row>
    <row r="319" spans="1:14" ht="15" customHeight="1" x14ac:dyDescent="0.3">
      <c r="A319" s="23">
        <f>SUBTOTAL(103,D$3:D318)</f>
        <v>316</v>
      </c>
      <c r="B319" s="24" t="s">
        <v>715</v>
      </c>
      <c r="C319" s="25"/>
      <c r="D319" s="25" t="s">
        <v>724</v>
      </c>
      <c r="E319" s="27">
        <v>45572</v>
      </c>
      <c r="F319" s="25" t="s">
        <v>34</v>
      </c>
      <c r="G319" s="24" t="s">
        <v>18</v>
      </c>
      <c r="H319" s="27" t="s">
        <v>725</v>
      </c>
      <c r="I319" s="28">
        <f t="shared" ca="1" si="5"/>
        <v>76</v>
      </c>
      <c r="J319" s="24" t="s">
        <v>26</v>
      </c>
      <c r="K319" s="29"/>
      <c r="L319" s="24" t="s">
        <v>26</v>
      </c>
      <c r="M319" s="22" t="s">
        <v>14</v>
      </c>
    </row>
    <row r="320" spans="1:14" s="31" customFormat="1" ht="15" customHeight="1" x14ac:dyDescent="0.3">
      <c r="A320" s="23">
        <f>SUBTOTAL(103,D$3:D319)</f>
        <v>317</v>
      </c>
      <c r="B320" s="15" t="s">
        <v>726</v>
      </c>
      <c r="C320" s="16" t="s">
        <v>727</v>
      </c>
      <c r="D320" s="16" t="s">
        <v>727</v>
      </c>
      <c r="E320" s="17">
        <v>45572</v>
      </c>
      <c r="F320" s="16" t="s">
        <v>17</v>
      </c>
      <c r="G320" s="15" t="s">
        <v>18</v>
      </c>
      <c r="H320" s="17" t="s">
        <v>728</v>
      </c>
      <c r="I320" s="18">
        <f t="shared" ca="1" si="5"/>
        <v>46</v>
      </c>
      <c r="J320" s="19" t="s">
        <v>39</v>
      </c>
      <c r="K320" s="20">
        <v>700000</v>
      </c>
      <c r="L320" s="21" t="s">
        <v>21</v>
      </c>
      <c r="M320" s="22" t="s">
        <v>14</v>
      </c>
      <c r="N320" s="22"/>
    </row>
    <row r="321" spans="1:14" ht="15" customHeight="1" x14ac:dyDescent="0.3">
      <c r="A321" s="23">
        <f>SUBTOTAL(103,D$3:D320)</f>
        <v>318</v>
      </c>
      <c r="B321" s="24" t="s">
        <v>726</v>
      </c>
      <c r="C321" s="25"/>
      <c r="D321" s="25" t="s">
        <v>729</v>
      </c>
      <c r="E321" s="27">
        <v>45572</v>
      </c>
      <c r="F321" s="25" t="s">
        <v>23</v>
      </c>
      <c r="G321" s="24" t="s">
        <v>24</v>
      </c>
      <c r="H321" s="27" t="s">
        <v>730</v>
      </c>
      <c r="I321" s="28">
        <f t="shared" ca="1" si="5"/>
        <v>44</v>
      </c>
      <c r="J321" s="24" t="s">
        <v>26</v>
      </c>
      <c r="K321" s="29"/>
      <c r="L321" s="24" t="s">
        <v>26</v>
      </c>
      <c r="M321" s="22" t="s">
        <v>14</v>
      </c>
    </row>
    <row r="322" spans="1:14" ht="15" customHeight="1" x14ac:dyDescent="0.3">
      <c r="A322" s="23">
        <f>SUBTOTAL(103,D$3:D321)</f>
        <v>319</v>
      </c>
      <c r="B322" s="24" t="s">
        <v>726</v>
      </c>
      <c r="C322" s="25"/>
      <c r="D322" s="25" t="s">
        <v>731</v>
      </c>
      <c r="E322" s="27">
        <v>45572</v>
      </c>
      <c r="F322" s="25" t="s">
        <v>28</v>
      </c>
      <c r="G322" s="24" t="s">
        <v>24</v>
      </c>
      <c r="H322" s="27" t="s">
        <v>732</v>
      </c>
      <c r="I322" s="28">
        <f t="shared" ca="1" si="5"/>
        <v>13</v>
      </c>
      <c r="J322" s="24" t="s">
        <v>26</v>
      </c>
      <c r="K322" s="29"/>
      <c r="L322" s="24" t="s">
        <v>26</v>
      </c>
      <c r="M322" s="22" t="s">
        <v>14</v>
      </c>
    </row>
    <row r="323" spans="1:14" ht="15" customHeight="1" x14ac:dyDescent="0.3">
      <c r="A323" s="23">
        <f>SUBTOTAL(103,D$3:D322)</f>
        <v>320</v>
      </c>
      <c r="B323" s="24" t="s">
        <v>726</v>
      </c>
      <c r="C323" s="25"/>
      <c r="D323" s="25" t="s">
        <v>733</v>
      </c>
      <c r="E323" s="27">
        <v>45572</v>
      </c>
      <c r="F323" s="25" t="s">
        <v>28</v>
      </c>
      <c r="G323" s="24" t="s">
        <v>24</v>
      </c>
      <c r="H323" s="27" t="s">
        <v>732</v>
      </c>
      <c r="I323" s="28">
        <f t="shared" ca="1" si="5"/>
        <v>13</v>
      </c>
      <c r="J323" s="24" t="s">
        <v>26</v>
      </c>
      <c r="K323" s="29"/>
      <c r="L323" s="24" t="s">
        <v>26</v>
      </c>
      <c r="M323" s="22" t="s">
        <v>14</v>
      </c>
    </row>
    <row r="324" spans="1:14" ht="15" customHeight="1" x14ac:dyDescent="0.3">
      <c r="A324" s="23">
        <f>SUBTOTAL(103,D$3:D323)</f>
        <v>321</v>
      </c>
      <c r="B324" s="24" t="s">
        <v>726</v>
      </c>
      <c r="C324" s="25"/>
      <c r="D324" s="25" t="s">
        <v>734</v>
      </c>
      <c r="E324" s="27">
        <v>45572</v>
      </c>
      <c r="F324" s="25" t="s">
        <v>48</v>
      </c>
      <c r="G324" s="24" t="s">
        <v>24</v>
      </c>
      <c r="H324" s="27" t="s">
        <v>735</v>
      </c>
      <c r="I324" s="28">
        <f t="shared" ca="1" si="5"/>
        <v>76</v>
      </c>
      <c r="J324" s="24" t="s">
        <v>26</v>
      </c>
      <c r="K324" s="29"/>
      <c r="L324" s="24" t="s">
        <v>26</v>
      </c>
      <c r="M324" s="22" t="s">
        <v>14</v>
      </c>
    </row>
    <row r="325" spans="1:14" s="31" customFormat="1" ht="15" customHeight="1" x14ac:dyDescent="0.3">
      <c r="A325" s="23">
        <f>SUBTOTAL(103,D$3:D324)</f>
        <v>322</v>
      </c>
      <c r="B325" s="15" t="s">
        <v>736</v>
      </c>
      <c r="C325" s="16" t="s">
        <v>737</v>
      </c>
      <c r="D325" s="16" t="s">
        <v>737</v>
      </c>
      <c r="E325" s="17">
        <v>45579</v>
      </c>
      <c r="F325" s="16" t="s">
        <v>17</v>
      </c>
      <c r="G325" s="15" t="s">
        <v>18</v>
      </c>
      <c r="H325" s="17" t="s">
        <v>738</v>
      </c>
      <c r="I325" s="18">
        <f t="shared" ca="1" si="5"/>
        <v>42</v>
      </c>
      <c r="J325" s="19" t="s">
        <v>83</v>
      </c>
      <c r="K325" s="20">
        <v>700000</v>
      </c>
      <c r="L325" s="21" t="s">
        <v>21</v>
      </c>
      <c r="M325" s="22" t="s">
        <v>14</v>
      </c>
      <c r="N325" s="22"/>
    </row>
    <row r="326" spans="1:14" ht="15" customHeight="1" x14ac:dyDescent="0.3">
      <c r="A326" s="23">
        <f>SUBTOTAL(103,D$3:D325)</f>
        <v>323</v>
      </c>
      <c r="B326" s="24" t="s">
        <v>736</v>
      </c>
      <c r="C326" s="25"/>
      <c r="D326" s="25" t="s">
        <v>739</v>
      </c>
      <c r="E326" s="27">
        <v>45579</v>
      </c>
      <c r="F326" s="25" t="s">
        <v>23</v>
      </c>
      <c r="G326" s="24" t="s">
        <v>24</v>
      </c>
      <c r="H326" s="27" t="s">
        <v>740</v>
      </c>
      <c r="I326" s="28">
        <f t="shared" ca="1" si="5"/>
        <v>38</v>
      </c>
      <c r="J326" s="24" t="s">
        <v>26</v>
      </c>
      <c r="K326" s="29"/>
      <c r="L326" s="24" t="s">
        <v>26</v>
      </c>
      <c r="M326" s="22" t="s">
        <v>14</v>
      </c>
    </row>
    <row r="327" spans="1:14" ht="15" customHeight="1" x14ac:dyDescent="0.3">
      <c r="A327" s="23">
        <f>SUBTOTAL(103,D$3:D326)</f>
        <v>324</v>
      </c>
      <c r="B327" s="24" t="s">
        <v>736</v>
      </c>
      <c r="C327" s="25"/>
      <c r="D327" s="25" t="s">
        <v>741</v>
      </c>
      <c r="E327" s="27">
        <v>45579</v>
      </c>
      <c r="F327" s="25" t="s">
        <v>43</v>
      </c>
      <c r="G327" s="24" t="s">
        <v>18</v>
      </c>
      <c r="H327" s="27" t="s">
        <v>742</v>
      </c>
      <c r="I327" s="28">
        <f t="shared" ca="1" si="5"/>
        <v>12</v>
      </c>
      <c r="J327" s="24" t="s">
        <v>26</v>
      </c>
      <c r="K327" s="29"/>
      <c r="L327" s="24" t="s">
        <v>26</v>
      </c>
      <c r="M327" s="22" t="s">
        <v>14</v>
      </c>
    </row>
    <row r="328" spans="1:14" ht="15" customHeight="1" x14ac:dyDescent="0.3">
      <c r="A328" s="23">
        <f>SUBTOTAL(103,D$3:D327)</f>
        <v>325</v>
      </c>
      <c r="B328" s="24" t="s">
        <v>736</v>
      </c>
      <c r="C328" s="25"/>
      <c r="D328" s="25" t="s">
        <v>743</v>
      </c>
      <c r="E328" s="27">
        <v>45579</v>
      </c>
      <c r="F328" s="25" t="s">
        <v>28</v>
      </c>
      <c r="G328" s="24" t="s">
        <v>24</v>
      </c>
      <c r="H328" s="27" t="s">
        <v>744</v>
      </c>
      <c r="I328" s="28">
        <f t="shared" ca="1" si="5"/>
        <v>14</v>
      </c>
      <c r="J328" s="24" t="s">
        <v>26</v>
      </c>
      <c r="K328" s="29"/>
      <c r="L328" s="24" t="s">
        <v>26</v>
      </c>
      <c r="M328" s="22" t="s">
        <v>14</v>
      </c>
    </row>
    <row r="329" spans="1:14" ht="15" customHeight="1" x14ac:dyDescent="0.3">
      <c r="A329" s="23">
        <f>SUBTOTAL(103,D$3:D328)</f>
        <v>326</v>
      </c>
      <c r="B329" s="24" t="s">
        <v>736</v>
      </c>
      <c r="C329" s="25"/>
      <c r="D329" s="25" t="s">
        <v>745</v>
      </c>
      <c r="E329" s="27">
        <v>45579</v>
      </c>
      <c r="F329" s="25" t="s">
        <v>34</v>
      </c>
      <c r="G329" s="24" t="s">
        <v>18</v>
      </c>
      <c r="H329" s="27" t="s">
        <v>746</v>
      </c>
      <c r="I329" s="28">
        <f t="shared" ca="1" si="5"/>
        <v>71</v>
      </c>
      <c r="J329" s="24" t="s">
        <v>26</v>
      </c>
      <c r="K329" s="29"/>
      <c r="L329" s="24" t="s">
        <v>26</v>
      </c>
      <c r="M329" s="22" t="s">
        <v>14</v>
      </c>
    </row>
    <row r="330" spans="1:14" ht="15" customHeight="1" x14ac:dyDescent="0.3">
      <c r="A330" s="23">
        <f>SUBTOTAL(103,D$3:D329)</f>
        <v>327</v>
      </c>
      <c r="B330" s="24" t="s">
        <v>736</v>
      </c>
      <c r="C330" s="25"/>
      <c r="D330" s="25" t="s">
        <v>747</v>
      </c>
      <c r="E330" s="27">
        <v>45579</v>
      </c>
      <c r="F330" s="25" t="s">
        <v>48</v>
      </c>
      <c r="G330" s="24" t="s">
        <v>24</v>
      </c>
      <c r="H330" s="27" t="s">
        <v>748</v>
      </c>
      <c r="I330" s="28">
        <f t="shared" ca="1" si="5"/>
        <v>69</v>
      </c>
      <c r="J330" s="24" t="s">
        <v>26</v>
      </c>
      <c r="K330" s="29"/>
      <c r="L330" s="24" t="s">
        <v>26</v>
      </c>
      <c r="M330" s="22" t="s">
        <v>14</v>
      </c>
    </row>
    <row r="331" spans="1:14" s="31" customFormat="1" ht="15" customHeight="1" x14ac:dyDescent="0.3">
      <c r="A331" s="23">
        <f>SUBTOTAL(103,D$3:D330)</f>
        <v>328</v>
      </c>
      <c r="B331" s="15" t="s">
        <v>749</v>
      </c>
      <c r="C331" s="16" t="s">
        <v>750</v>
      </c>
      <c r="D331" s="16" t="s">
        <v>750</v>
      </c>
      <c r="E331" s="17">
        <v>45588</v>
      </c>
      <c r="F331" s="16" t="s">
        <v>17</v>
      </c>
      <c r="G331" s="15" t="s">
        <v>18</v>
      </c>
      <c r="H331" s="17" t="s">
        <v>751</v>
      </c>
      <c r="I331" s="18">
        <f t="shared" ca="1" si="5"/>
        <v>34</v>
      </c>
      <c r="J331" s="19" t="s">
        <v>83</v>
      </c>
      <c r="K331" s="20">
        <v>700000</v>
      </c>
      <c r="L331" s="21" t="s">
        <v>84</v>
      </c>
      <c r="M331" s="22" t="s">
        <v>14</v>
      </c>
      <c r="N331" s="22"/>
    </row>
    <row r="332" spans="1:14" ht="15" customHeight="1" x14ac:dyDescent="0.3">
      <c r="A332" s="23">
        <f>SUBTOTAL(103,D$3:D331)</f>
        <v>329</v>
      </c>
      <c r="B332" s="24" t="s">
        <v>749</v>
      </c>
      <c r="C332" s="25"/>
      <c r="D332" s="25" t="s">
        <v>752</v>
      </c>
      <c r="E332" s="27">
        <v>45588</v>
      </c>
      <c r="F332" s="25" t="s">
        <v>23</v>
      </c>
      <c r="G332" s="24" t="s">
        <v>24</v>
      </c>
      <c r="H332" s="27" t="s">
        <v>753</v>
      </c>
      <c r="I332" s="28">
        <f t="shared" ca="1" si="5"/>
        <v>38</v>
      </c>
      <c r="J332" s="24" t="s">
        <v>26</v>
      </c>
      <c r="K332" s="29"/>
      <c r="L332" s="24" t="s">
        <v>26</v>
      </c>
      <c r="M332" s="22" t="s">
        <v>14</v>
      </c>
    </row>
    <row r="333" spans="1:14" ht="15" customHeight="1" x14ac:dyDescent="0.3">
      <c r="A333" s="23">
        <f>SUBTOTAL(103,D$3:D332)</f>
        <v>330</v>
      </c>
      <c r="B333" s="24" t="s">
        <v>749</v>
      </c>
      <c r="C333" s="25"/>
      <c r="D333" s="25" t="s">
        <v>754</v>
      </c>
      <c r="E333" s="27">
        <v>45588</v>
      </c>
      <c r="F333" s="25" t="s">
        <v>34</v>
      </c>
      <c r="G333" s="24" t="s">
        <v>18</v>
      </c>
      <c r="H333" s="27" t="s">
        <v>755</v>
      </c>
      <c r="I333" s="28">
        <f t="shared" ca="1" si="5"/>
        <v>54</v>
      </c>
      <c r="J333" s="24" t="s">
        <v>26</v>
      </c>
      <c r="K333" s="29"/>
      <c r="L333" s="24" t="s">
        <v>26</v>
      </c>
      <c r="M333" s="22" t="s">
        <v>14</v>
      </c>
    </row>
    <row r="334" spans="1:14" ht="15" customHeight="1" x14ac:dyDescent="0.3">
      <c r="A334" s="23">
        <f>SUBTOTAL(103,D$3:D333)</f>
        <v>331</v>
      </c>
      <c r="B334" s="24" t="s">
        <v>749</v>
      </c>
      <c r="C334" s="25"/>
      <c r="D334" s="25" t="s">
        <v>756</v>
      </c>
      <c r="E334" s="27">
        <v>45588</v>
      </c>
      <c r="F334" s="25" t="s">
        <v>48</v>
      </c>
      <c r="G334" s="24" t="s">
        <v>24</v>
      </c>
      <c r="H334" s="27" t="s">
        <v>757</v>
      </c>
      <c r="I334" s="28">
        <f t="shared" ca="1" si="5"/>
        <v>51</v>
      </c>
      <c r="J334" s="24" t="s">
        <v>26</v>
      </c>
      <c r="K334" s="29"/>
      <c r="L334" s="24" t="s">
        <v>26</v>
      </c>
      <c r="M334" s="22" t="s">
        <v>14</v>
      </c>
    </row>
    <row r="335" spans="1:14" ht="15" customHeight="1" x14ac:dyDescent="0.3">
      <c r="A335" s="23">
        <f>SUBTOTAL(103,D$3:D334)</f>
        <v>332</v>
      </c>
      <c r="B335" s="15" t="s">
        <v>758</v>
      </c>
      <c r="C335" s="16" t="s">
        <v>759</v>
      </c>
      <c r="D335" s="16" t="s">
        <v>759</v>
      </c>
      <c r="E335" s="17">
        <v>45594</v>
      </c>
      <c r="F335" s="16" t="s">
        <v>17</v>
      </c>
      <c r="G335" s="15" t="s">
        <v>18</v>
      </c>
      <c r="H335" s="17" t="s">
        <v>760</v>
      </c>
      <c r="I335" s="18">
        <f t="shared" ca="1" si="5"/>
        <v>35</v>
      </c>
      <c r="J335" s="19" t="s">
        <v>83</v>
      </c>
      <c r="K335" s="20">
        <v>700000</v>
      </c>
      <c r="L335" s="21" t="s">
        <v>348</v>
      </c>
      <c r="M335" s="22" t="s">
        <v>14</v>
      </c>
      <c r="N335" s="22"/>
    </row>
    <row r="336" spans="1:14" ht="15" customHeight="1" x14ac:dyDescent="0.3">
      <c r="A336" s="23">
        <f>SUBTOTAL(103,D$3:D335)</f>
        <v>333</v>
      </c>
      <c r="B336" s="24" t="s">
        <v>758</v>
      </c>
      <c r="C336" s="25"/>
      <c r="D336" s="25" t="s">
        <v>761</v>
      </c>
      <c r="E336" s="27">
        <v>45594</v>
      </c>
      <c r="F336" s="25" t="s">
        <v>34</v>
      </c>
      <c r="G336" s="24" t="s">
        <v>18</v>
      </c>
      <c r="H336" s="27" t="s">
        <v>762</v>
      </c>
      <c r="I336" s="28">
        <f t="shared" ca="1" si="5"/>
        <v>65</v>
      </c>
      <c r="J336" s="24" t="s">
        <v>26</v>
      </c>
      <c r="K336" s="29"/>
      <c r="L336" s="24" t="s">
        <v>26</v>
      </c>
      <c r="M336" s="22" t="s">
        <v>14</v>
      </c>
    </row>
    <row r="337" spans="1:14" ht="15" customHeight="1" x14ac:dyDescent="0.3">
      <c r="A337" s="23">
        <f>SUBTOTAL(103,D$3:D336)</f>
        <v>334</v>
      </c>
      <c r="B337" s="24" t="s">
        <v>758</v>
      </c>
      <c r="C337" s="25"/>
      <c r="D337" s="25" t="s">
        <v>763</v>
      </c>
      <c r="E337" s="27">
        <v>45594</v>
      </c>
      <c r="F337" s="25" t="s">
        <v>48</v>
      </c>
      <c r="G337" s="24" t="s">
        <v>24</v>
      </c>
      <c r="H337" s="27" t="s">
        <v>764</v>
      </c>
      <c r="I337" s="28">
        <f t="shared" ca="1" si="5"/>
        <v>63</v>
      </c>
      <c r="J337" s="24" t="s">
        <v>26</v>
      </c>
      <c r="K337" s="29"/>
      <c r="L337" s="24" t="s">
        <v>26</v>
      </c>
      <c r="M337" s="22" t="s">
        <v>14</v>
      </c>
    </row>
    <row r="338" spans="1:14" ht="15" customHeight="1" x14ac:dyDescent="0.3">
      <c r="A338" s="23">
        <f>SUBTOTAL(103,D$3:D337)</f>
        <v>335</v>
      </c>
      <c r="B338" s="15" t="s">
        <v>765</v>
      </c>
      <c r="C338" s="16" t="s">
        <v>766</v>
      </c>
      <c r="D338" s="16" t="s">
        <v>766</v>
      </c>
      <c r="E338" s="17">
        <v>45418</v>
      </c>
      <c r="F338" s="16" t="s">
        <v>17</v>
      </c>
      <c r="G338" s="15" t="s">
        <v>18</v>
      </c>
      <c r="H338" s="17" t="s">
        <v>767</v>
      </c>
      <c r="I338" s="18">
        <f t="shared" ca="1" si="5"/>
        <v>34</v>
      </c>
      <c r="J338" s="19" t="s">
        <v>67</v>
      </c>
      <c r="K338" s="20">
        <v>700000</v>
      </c>
      <c r="L338" s="21" t="s">
        <v>84</v>
      </c>
      <c r="M338" s="22" t="s">
        <v>14</v>
      </c>
      <c r="N338" s="22"/>
    </row>
    <row r="339" spans="1:14" ht="15" customHeight="1" x14ac:dyDescent="0.3">
      <c r="A339" s="23">
        <f>SUBTOTAL(103,D$3:D338)</f>
        <v>336</v>
      </c>
      <c r="B339" s="24" t="s">
        <v>765</v>
      </c>
      <c r="C339" s="25"/>
      <c r="D339" s="25" t="s">
        <v>768</v>
      </c>
      <c r="E339" s="27">
        <v>45418</v>
      </c>
      <c r="F339" s="25" t="s">
        <v>23</v>
      </c>
      <c r="G339" s="24" t="s">
        <v>24</v>
      </c>
      <c r="H339" s="27" t="s">
        <v>769</v>
      </c>
      <c r="I339" s="28">
        <f t="shared" ca="1" si="5"/>
        <v>29</v>
      </c>
      <c r="J339" s="24" t="s">
        <v>26</v>
      </c>
      <c r="K339" s="29"/>
      <c r="L339" s="24" t="s">
        <v>26</v>
      </c>
      <c r="M339" s="22" t="s">
        <v>14</v>
      </c>
    </row>
    <row r="340" spans="1:14" ht="15" customHeight="1" x14ac:dyDescent="0.3">
      <c r="A340" s="23">
        <f>SUBTOTAL(103,D$3:D339)</f>
        <v>337</v>
      </c>
      <c r="B340" s="24" t="s">
        <v>770</v>
      </c>
      <c r="C340" s="25"/>
      <c r="D340" s="25" t="s">
        <v>771</v>
      </c>
      <c r="E340" s="27">
        <v>46074</v>
      </c>
      <c r="F340" s="25" t="s">
        <v>43</v>
      </c>
      <c r="G340" s="24" t="s">
        <v>18</v>
      </c>
      <c r="H340" s="27">
        <v>46074</v>
      </c>
      <c r="I340" s="28">
        <f t="shared" ca="1" si="5"/>
        <v>0</v>
      </c>
      <c r="J340" s="24"/>
      <c r="K340" s="29"/>
      <c r="L340" s="24"/>
      <c r="M340" s="22" t="s">
        <v>14</v>
      </c>
    </row>
    <row r="341" spans="1:14" ht="15" customHeight="1" x14ac:dyDescent="0.3">
      <c r="A341" s="23">
        <f>SUBTOTAL(103,D$3:D340)</f>
        <v>338</v>
      </c>
      <c r="B341" s="24" t="s">
        <v>765</v>
      </c>
      <c r="C341" s="25"/>
      <c r="D341" s="25" t="s">
        <v>772</v>
      </c>
      <c r="E341" s="27">
        <v>45418</v>
      </c>
      <c r="F341" s="25" t="s">
        <v>43</v>
      </c>
      <c r="G341" s="24" t="s">
        <v>18</v>
      </c>
      <c r="H341" s="27" t="s">
        <v>773</v>
      </c>
      <c r="I341" s="28">
        <f t="shared" ca="1" si="5"/>
        <v>7</v>
      </c>
      <c r="J341" s="24" t="s">
        <v>26</v>
      </c>
      <c r="K341" s="29"/>
      <c r="L341" s="24" t="s">
        <v>26</v>
      </c>
      <c r="M341" s="22" t="s">
        <v>14</v>
      </c>
    </row>
    <row r="342" spans="1:14" ht="15" customHeight="1" x14ac:dyDescent="0.3">
      <c r="A342" s="23">
        <f>SUBTOTAL(103,D$3:D341)</f>
        <v>339</v>
      </c>
      <c r="B342" s="24" t="s">
        <v>765</v>
      </c>
      <c r="C342" s="25"/>
      <c r="D342" s="25" t="s">
        <v>774</v>
      </c>
      <c r="E342" s="27">
        <v>45418</v>
      </c>
      <c r="F342" s="25" t="s">
        <v>34</v>
      </c>
      <c r="G342" s="24" t="s">
        <v>18</v>
      </c>
      <c r="H342" s="27" t="s">
        <v>433</v>
      </c>
      <c r="I342" s="28">
        <f t="shared" ca="1" si="5"/>
        <v>61</v>
      </c>
      <c r="J342" s="24" t="s">
        <v>26</v>
      </c>
      <c r="K342" s="29"/>
      <c r="L342" s="24" t="s">
        <v>26</v>
      </c>
      <c r="M342" s="22" t="s">
        <v>14</v>
      </c>
    </row>
    <row r="343" spans="1:14" ht="15" customHeight="1" x14ac:dyDescent="0.3">
      <c r="A343" s="23">
        <f>SUBTOTAL(103,D$3:D342)</f>
        <v>340</v>
      </c>
      <c r="B343" s="24" t="s">
        <v>765</v>
      </c>
      <c r="C343" s="25"/>
      <c r="D343" s="25" t="s">
        <v>775</v>
      </c>
      <c r="E343" s="27">
        <v>45418</v>
      </c>
      <c r="F343" s="25" t="s">
        <v>48</v>
      </c>
      <c r="G343" s="24" t="s">
        <v>24</v>
      </c>
      <c r="H343" s="27" t="s">
        <v>311</v>
      </c>
      <c r="I343" s="28">
        <f t="shared" ca="1" si="5"/>
        <v>56</v>
      </c>
      <c r="J343" s="24" t="s">
        <v>26</v>
      </c>
      <c r="K343" s="29"/>
      <c r="L343" s="24" t="s">
        <v>26</v>
      </c>
      <c r="M343" s="22" t="s">
        <v>14</v>
      </c>
    </row>
    <row r="344" spans="1:14" ht="15" customHeight="1" x14ac:dyDescent="0.3">
      <c r="A344" s="23">
        <f>SUBTOTAL(103,D$3:D343)</f>
        <v>341</v>
      </c>
      <c r="B344" s="15" t="s">
        <v>776</v>
      </c>
      <c r="C344" s="16" t="s">
        <v>777</v>
      </c>
      <c r="D344" s="16" t="s">
        <v>777</v>
      </c>
      <c r="E344" s="17">
        <v>45627</v>
      </c>
      <c r="F344" s="16" t="s">
        <v>17</v>
      </c>
      <c r="G344" s="15" t="s">
        <v>18</v>
      </c>
      <c r="H344" s="17" t="s">
        <v>778</v>
      </c>
      <c r="I344" s="18">
        <f t="shared" ca="1" si="5"/>
        <v>40</v>
      </c>
      <c r="J344" s="19" t="s">
        <v>83</v>
      </c>
      <c r="K344" s="20">
        <v>700000</v>
      </c>
      <c r="L344" s="21" t="s">
        <v>186</v>
      </c>
      <c r="M344" s="22" t="s">
        <v>14</v>
      </c>
      <c r="N344" s="22"/>
    </row>
    <row r="345" spans="1:14" ht="15" customHeight="1" x14ac:dyDescent="0.3">
      <c r="A345" s="23">
        <f>SUBTOTAL(103,D$3:D344)</f>
        <v>342</v>
      </c>
      <c r="B345" s="24" t="s">
        <v>776</v>
      </c>
      <c r="C345" s="25"/>
      <c r="D345" s="25" t="s">
        <v>779</v>
      </c>
      <c r="E345" s="27">
        <v>45627</v>
      </c>
      <c r="F345" s="25" t="s">
        <v>23</v>
      </c>
      <c r="G345" s="24" t="s">
        <v>24</v>
      </c>
      <c r="H345" s="27" t="s">
        <v>780</v>
      </c>
      <c r="I345" s="28">
        <f t="shared" ca="1" si="5"/>
        <v>38</v>
      </c>
      <c r="J345" s="24" t="s">
        <v>26</v>
      </c>
      <c r="K345" s="29"/>
      <c r="L345" s="24" t="s">
        <v>26</v>
      </c>
      <c r="M345" s="22" t="s">
        <v>14</v>
      </c>
    </row>
    <row r="346" spans="1:14" ht="15" customHeight="1" x14ac:dyDescent="0.3">
      <c r="A346" s="23">
        <f>SUBTOTAL(103,D$3:D345)</f>
        <v>343</v>
      </c>
      <c r="B346" s="24" t="s">
        <v>776</v>
      </c>
      <c r="C346" s="25"/>
      <c r="D346" s="25" t="s">
        <v>781</v>
      </c>
      <c r="E346" s="27">
        <v>45627</v>
      </c>
      <c r="F346" s="25" t="s">
        <v>43</v>
      </c>
      <c r="G346" s="24" t="s">
        <v>18</v>
      </c>
      <c r="H346" s="27" t="s">
        <v>782</v>
      </c>
      <c r="I346" s="28">
        <f t="shared" ca="1" si="5"/>
        <v>7</v>
      </c>
      <c r="J346" s="24" t="s">
        <v>26</v>
      </c>
      <c r="K346" s="29"/>
      <c r="L346" s="24" t="s">
        <v>26</v>
      </c>
      <c r="M346" s="22" t="s">
        <v>14</v>
      </c>
    </row>
    <row r="347" spans="1:14" ht="15" customHeight="1" x14ac:dyDescent="0.3">
      <c r="A347" s="23">
        <f>SUBTOTAL(103,D$3:D346)</f>
        <v>344</v>
      </c>
      <c r="B347" s="24" t="s">
        <v>776</v>
      </c>
      <c r="C347" s="25"/>
      <c r="D347" s="25" t="s">
        <v>783</v>
      </c>
      <c r="E347" s="27">
        <v>45627</v>
      </c>
      <c r="F347" s="25" t="s">
        <v>34</v>
      </c>
      <c r="G347" s="24" t="s">
        <v>18</v>
      </c>
      <c r="H347" s="27" t="s">
        <v>784</v>
      </c>
      <c r="I347" s="28">
        <f t="shared" ca="1" si="5"/>
        <v>74</v>
      </c>
      <c r="J347" s="24" t="s">
        <v>26</v>
      </c>
      <c r="K347" s="29"/>
      <c r="L347" s="24" t="s">
        <v>26</v>
      </c>
      <c r="M347" s="22" t="s">
        <v>14</v>
      </c>
    </row>
    <row r="348" spans="1:14" ht="15" customHeight="1" x14ac:dyDescent="0.3">
      <c r="A348" s="23">
        <f>SUBTOTAL(103,D$3:D347)</f>
        <v>345</v>
      </c>
      <c r="B348" s="24" t="s">
        <v>776</v>
      </c>
      <c r="C348" s="25"/>
      <c r="D348" s="25" t="s">
        <v>785</v>
      </c>
      <c r="E348" s="27">
        <v>45627</v>
      </c>
      <c r="F348" s="25" t="s">
        <v>48</v>
      </c>
      <c r="G348" s="24" t="s">
        <v>24</v>
      </c>
      <c r="H348" s="27" t="s">
        <v>786</v>
      </c>
      <c r="I348" s="28">
        <f t="shared" ca="1" si="5"/>
        <v>66</v>
      </c>
      <c r="J348" s="24" t="s">
        <v>26</v>
      </c>
      <c r="K348" s="29"/>
      <c r="L348" s="24" t="s">
        <v>26</v>
      </c>
      <c r="M348" s="22" t="s">
        <v>14</v>
      </c>
    </row>
    <row r="349" spans="1:14" ht="15" customHeight="1" x14ac:dyDescent="0.3">
      <c r="A349" s="23">
        <f>SUBTOTAL(103,D$3:D348)</f>
        <v>346</v>
      </c>
      <c r="B349" s="15" t="s">
        <v>787</v>
      </c>
      <c r="C349" s="16" t="s">
        <v>788</v>
      </c>
      <c r="D349" s="16" t="s">
        <v>788</v>
      </c>
      <c r="E349" s="17">
        <v>45643</v>
      </c>
      <c r="F349" s="16" t="s">
        <v>17</v>
      </c>
      <c r="G349" s="15" t="s">
        <v>18</v>
      </c>
      <c r="H349" s="17" t="s">
        <v>789</v>
      </c>
      <c r="I349" s="18">
        <f t="shared" ca="1" si="5"/>
        <v>35</v>
      </c>
      <c r="J349" s="19" t="s">
        <v>185</v>
      </c>
      <c r="K349" s="20">
        <v>700000</v>
      </c>
      <c r="L349" s="21" t="s">
        <v>139</v>
      </c>
      <c r="M349" s="22" t="s">
        <v>14</v>
      </c>
      <c r="N349" s="22"/>
    </row>
    <row r="350" spans="1:14" ht="15" customHeight="1" x14ac:dyDescent="0.3">
      <c r="A350" s="23">
        <f>SUBTOTAL(103,D$3:D349)</f>
        <v>347</v>
      </c>
      <c r="B350" s="24" t="s">
        <v>787</v>
      </c>
      <c r="C350" s="25"/>
      <c r="D350" s="25" t="s">
        <v>790</v>
      </c>
      <c r="E350" s="27">
        <v>45643</v>
      </c>
      <c r="F350" s="25" t="s">
        <v>23</v>
      </c>
      <c r="G350" s="24" t="s">
        <v>24</v>
      </c>
      <c r="H350" s="27" t="s">
        <v>791</v>
      </c>
      <c r="I350" s="28">
        <f t="shared" ca="1" si="5"/>
        <v>31</v>
      </c>
      <c r="J350" s="24" t="s">
        <v>26</v>
      </c>
      <c r="K350" s="29"/>
      <c r="L350" s="24" t="s">
        <v>26</v>
      </c>
      <c r="M350" s="22" t="s">
        <v>14</v>
      </c>
    </row>
    <row r="351" spans="1:14" ht="15" customHeight="1" x14ac:dyDescent="0.3">
      <c r="A351" s="23">
        <f>SUBTOTAL(103,D$3:D350)</f>
        <v>348</v>
      </c>
      <c r="B351" s="24" t="s">
        <v>787</v>
      </c>
      <c r="C351" s="25"/>
      <c r="D351" s="25" t="s">
        <v>792</v>
      </c>
      <c r="E351" s="27">
        <v>45643</v>
      </c>
      <c r="F351" s="25" t="s">
        <v>43</v>
      </c>
      <c r="G351" s="24" t="s">
        <v>18</v>
      </c>
      <c r="H351" s="27" t="s">
        <v>793</v>
      </c>
      <c r="I351" s="28">
        <f t="shared" ca="1" si="5"/>
        <v>4</v>
      </c>
      <c r="J351" s="24" t="s">
        <v>26</v>
      </c>
      <c r="K351" s="29"/>
      <c r="L351" s="24" t="s">
        <v>26</v>
      </c>
      <c r="M351" s="22" t="s">
        <v>14</v>
      </c>
    </row>
    <row r="352" spans="1:14" ht="15" customHeight="1" x14ac:dyDescent="0.3">
      <c r="A352" s="23">
        <f>SUBTOTAL(103,D$3:D351)</f>
        <v>349</v>
      </c>
      <c r="B352" s="24" t="s">
        <v>787</v>
      </c>
      <c r="C352" s="25"/>
      <c r="D352" s="25" t="s">
        <v>794</v>
      </c>
      <c r="E352" s="27">
        <v>45643</v>
      </c>
      <c r="F352" s="25" t="s">
        <v>34</v>
      </c>
      <c r="G352" s="24" t="s">
        <v>18</v>
      </c>
      <c r="H352" s="27" t="s">
        <v>795</v>
      </c>
      <c r="I352" s="28">
        <f t="shared" ca="1" si="5"/>
        <v>68</v>
      </c>
      <c r="J352" s="24" t="s">
        <v>26</v>
      </c>
      <c r="K352" s="29"/>
      <c r="L352" s="24" t="s">
        <v>26</v>
      </c>
      <c r="M352" s="22" t="s">
        <v>14</v>
      </c>
    </row>
    <row r="353" spans="1:14" ht="15" customHeight="1" x14ac:dyDescent="0.3">
      <c r="A353" s="23">
        <f>SUBTOTAL(103,D$3:D352)</f>
        <v>350</v>
      </c>
      <c r="B353" s="24" t="s">
        <v>787</v>
      </c>
      <c r="C353" s="25"/>
      <c r="D353" s="25" t="s">
        <v>796</v>
      </c>
      <c r="E353" s="27">
        <v>45643</v>
      </c>
      <c r="F353" s="25" t="s">
        <v>48</v>
      </c>
      <c r="G353" s="24" t="s">
        <v>24</v>
      </c>
      <c r="H353" s="27" t="s">
        <v>797</v>
      </c>
      <c r="I353" s="28">
        <f t="shared" ca="1" si="5"/>
        <v>64</v>
      </c>
      <c r="J353" s="24" t="s">
        <v>26</v>
      </c>
      <c r="K353" s="29"/>
      <c r="L353" s="24" t="s">
        <v>26</v>
      </c>
      <c r="M353" s="22" t="s">
        <v>14</v>
      </c>
    </row>
    <row r="354" spans="1:14" ht="15" customHeight="1" x14ac:dyDescent="0.3">
      <c r="A354" s="23">
        <f>SUBTOTAL(103,D$3:D353)</f>
        <v>351</v>
      </c>
      <c r="B354" s="15" t="s">
        <v>798</v>
      </c>
      <c r="C354" s="16" t="s">
        <v>799</v>
      </c>
      <c r="D354" s="16" t="s">
        <v>799</v>
      </c>
      <c r="E354" s="17">
        <v>45656</v>
      </c>
      <c r="F354" s="16" t="s">
        <v>17</v>
      </c>
      <c r="G354" s="15" t="s">
        <v>18</v>
      </c>
      <c r="H354" s="17" t="s">
        <v>800</v>
      </c>
      <c r="I354" s="18">
        <f t="shared" ca="1" si="5"/>
        <v>33</v>
      </c>
      <c r="J354" s="19" t="s">
        <v>67</v>
      </c>
      <c r="K354" s="20">
        <v>700000</v>
      </c>
      <c r="L354" s="21" t="s">
        <v>186</v>
      </c>
      <c r="M354" s="22" t="s">
        <v>14</v>
      </c>
      <c r="N354" s="22"/>
    </row>
    <row r="355" spans="1:14" ht="15" customHeight="1" x14ac:dyDescent="0.3">
      <c r="A355" s="23">
        <f>SUBTOTAL(103,D$3:D354)</f>
        <v>352</v>
      </c>
      <c r="B355" s="24" t="s">
        <v>798</v>
      </c>
      <c r="C355" s="25"/>
      <c r="D355" s="25" t="s">
        <v>801</v>
      </c>
      <c r="E355" s="27">
        <v>45656</v>
      </c>
      <c r="F355" s="25" t="s">
        <v>23</v>
      </c>
      <c r="G355" s="24" t="s">
        <v>24</v>
      </c>
      <c r="H355" s="27" t="s">
        <v>802</v>
      </c>
      <c r="I355" s="28">
        <f t="shared" ca="1" si="5"/>
        <v>34</v>
      </c>
      <c r="J355" s="24" t="s">
        <v>26</v>
      </c>
      <c r="K355" s="29"/>
      <c r="L355" s="24" t="s">
        <v>26</v>
      </c>
      <c r="M355" s="22" t="s">
        <v>14</v>
      </c>
    </row>
    <row r="356" spans="1:14" ht="15" customHeight="1" x14ac:dyDescent="0.3">
      <c r="A356" s="23">
        <f>SUBTOTAL(103,D$3:D355)</f>
        <v>353</v>
      </c>
      <c r="B356" s="24" t="s">
        <v>798</v>
      </c>
      <c r="C356" s="25"/>
      <c r="D356" s="25" t="s">
        <v>803</v>
      </c>
      <c r="E356" s="27">
        <v>45656</v>
      </c>
      <c r="F356" s="25" t="s">
        <v>43</v>
      </c>
      <c r="G356" s="24" t="s">
        <v>18</v>
      </c>
      <c r="H356" s="27" t="s">
        <v>804</v>
      </c>
      <c r="I356" s="28">
        <f t="shared" ca="1" si="5"/>
        <v>5</v>
      </c>
      <c r="J356" s="24" t="s">
        <v>26</v>
      </c>
      <c r="K356" s="29"/>
      <c r="L356" s="24" t="s">
        <v>26</v>
      </c>
      <c r="M356" s="22" t="s">
        <v>14</v>
      </c>
    </row>
    <row r="357" spans="1:14" ht="15" customHeight="1" x14ac:dyDescent="0.3">
      <c r="A357" s="23">
        <f>SUBTOTAL(103,D$3:D356)</f>
        <v>354</v>
      </c>
      <c r="B357" s="24" t="s">
        <v>798</v>
      </c>
      <c r="C357" s="25"/>
      <c r="D357" s="25" t="s">
        <v>183</v>
      </c>
      <c r="E357" s="27">
        <v>45656</v>
      </c>
      <c r="F357" s="25" t="s">
        <v>34</v>
      </c>
      <c r="G357" s="24" t="s">
        <v>18</v>
      </c>
      <c r="H357" s="27" t="s">
        <v>805</v>
      </c>
      <c r="I357" s="28">
        <f t="shared" ca="1" si="5"/>
        <v>66</v>
      </c>
      <c r="J357" s="24" t="s">
        <v>26</v>
      </c>
      <c r="K357" s="29"/>
      <c r="L357" s="24" t="s">
        <v>26</v>
      </c>
      <c r="M357" s="22" t="s">
        <v>14</v>
      </c>
    </row>
    <row r="358" spans="1:14" ht="15" customHeight="1" x14ac:dyDescent="0.3">
      <c r="A358" s="23">
        <f>SUBTOTAL(103,D$3:D357)</f>
        <v>355</v>
      </c>
      <c r="B358" s="24" t="s">
        <v>798</v>
      </c>
      <c r="C358" s="25"/>
      <c r="D358" s="25" t="s">
        <v>806</v>
      </c>
      <c r="E358" s="27">
        <v>45656</v>
      </c>
      <c r="F358" s="25" t="s">
        <v>48</v>
      </c>
      <c r="G358" s="24" t="s">
        <v>24</v>
      </c>
      <c r="H358" s="27" t="s">
        <v>807</v>
      </c>
      <c r="I358" s="28">
        <f t="shared" ca="1" si="5"/>
        <v>62</v>
      </c>
      <c r="J358" s="24" t="s">
        <v>26</v>
      </c>
      <c r="K358" s="29"/>
      <c r="L358" s="24" t="s">
        <v>26</v>
      </c>
      <c r="M358" s="22" t="s">
        <v>14</v>
      </c>
    </row>
    <row r="359" spans="1:14" ht="15" customHeight="1" x14ac:dyDescent="0.3">
      <c r="A359" s="23">
        <f>SUBTOTAL(103,D$3:D358)</f>
        <v>356</v>
      </c>
      <c r="B359" s="15" t="s">
        <v>808</v>
      </c>
      <c r="C359" s="16" t="s">
        <v>809</v>
      </c>
      <c r="D359" s="16" t="s">
        <v>809</v>
      </c>
      <c r="E359" s="17">
        <v>45670</v>
      </c>
      <c r="F359" s="16" t="s">
        <v>17</v>
      </c>
      <c r="G359" s="15" t="s">
        <v>18</v>
      </c>
      <c r="H359" s="17" t="s">
        <v>810</v>
      </c>
      <c r="I359" s="18">
        <f t="shared" ca="1" si="5"/>
        <v>45</v>
      </c>
      <c r="J359" s="19" t="s">
        <v>67</v>
      </c>
      <c r="K359" s="20">
        <v>700000</v>
      </c>
      <c r="L359" s="21" t="s">
        <v>811</v>
      </c>
      <c r="M359" s="22" t="s">
        <v>14</v>
      </c>
      <c r="N359" s="22"/>
    </row>
    <row r="360" spans="1:14" ht="15" customHeight="1" x14ac:dyDescent="0.3">
      <c r="A360" s="23">
        <f>SUBTOTAL(103,D$3:D359)</f>
        <v>357</v>
      </c>
      <c r="B360" s="24" t="s">
        <v>808</v>
      </c>
      <c r="C360" s="25"/>
      <c r="D360" s="25" t="s">
        <v>812</v>
      </c>
      <c r="E360" s="27">
        <v>45670</v>
      </c>
      <c r="F360" s="25" t="s">
        <v>23</v>
      </c>
      <c r="G360" s="24" t="s">
        <v>24</v>
      </c>
      <c r="H360" s="27" t="s">
        <v>813</v>
      </c>
      <c r="I360" s="28">
        <f t="shared" ca="1" si="5"/>
        <v>44</v>
      </c>
      <c r="J360" s="24" t="s">
        <v>26</v>
      </c>
      <c r="K360" s="29"/>
      <c r="L360" s="24" t="s">
        <v>26</v>
      </c>
      <c r="M360" s="22" t="s">
        <v>14</v>
      </c>
    </row>
    <row r="361" spans="1:14" ht="15" customHeight="1" x14ac:dyDescent="0.3">
      <c r="A361" s="23">
        <f>SUBTOTAL(103,D$3:D360)</f>
        <v>358</v>
      </c>
      <c r="B361" s="24" t="s">
        <v>808</v>
      </c>
      <c r="C361" s="25"/>
      <c r="D361" s="25" t="s">
        <v>814</v>
      </c>
      <c r="E361" s="27">
        <v>45670</v>
      </c>
      <c r="F361" s="25" t="s">
        <v>28</v>
      </c>
      <c r="G361" s="24" t="s">
        <v>24</v>
      </c>
      <c r="H361" s="27" t="s">
        <v>815</v>
      </c>
      <c r="I361" s="28">
        <f t="shared" ca="1" si="5"/>
        <v>9</v>
      </c>
      <c r="J361" s="24" t="s">
        <v>26</v>
      </c>
      <c r="K361" s="29"/>
      <c r="L361" s="24" t="s">
        <v>26</v>
      </c>
      <c r="M361" s="22" t="s">
        <v>14</v>
      </c>
    </row>
    <row r="362" spans="1:14" ht="15" customHeight="1" x14ac:dyDescent="0.3">
      <c r="A362" s="23">
        <f>SUBTOTAL(103,D$3:D361)</f>
        <v>359</v>
      </c>
      <c r="B362" s="24" t="s">
        <v>808</v>
      </c>
      <c r="C362" s="25"/>
      <c r="D362" s="25" t="s">
        <v>816</v>
      </c>
      <c r="E362" s="27">
        <v>45670</v>
      </c>
      <c r="F362" s="25" t="s">
        <v>28</v>
      </c>
      <c r="G362" s="24" t="s">
        <v>24</v>
      </c>
      <c r="H362" s="27" t="s">
        <v>817</v>
      </c>
      <c r="I362" s="28">
        <f t="shared" ca="1" si="5"/>
        <v>18</v>
      </c>
      <c r="J362" s="24" t="s">
        <v>26</v>
      </c>
      <c r="K362" s="29"/>
      <c r="L362" s="24" t="s">
        <v>26</v>
      </c>
      <c r="M362" s="22" t="s">
        <v>14</v>
      </c>
    </row>
    <row r="363" spans="1:14" ht="15" customHeight="1" x14ac:dyDescent="0.3">
      <c r="A363" s="23">
        <f>SUBTOTAL(103,D$3:D362)</f>
        <v>360</v>
      </c>
      <c r="B363" s="24" t="s">
        <v>808</v>
      </c>
      <c r="C363" s="25"/>
      <c r="D363" s="25" t="s">
        <v>818</v>
      </c>
      <c r="E363" s="27">
        <v>45670</v>
      </c>
      <c r="F363" s="25" t="s">
        <v>34</v>
      </c>
      <c r="G363" s="24" t="s">
        <v>18</v>
      </c>
      <c r="H363" s="27" t="s">
        <v>179</v>
      </c>
      <c r="I363" s="28">
        <f t="shared" ca="1" si="5"/>
        <v>72</v>
      </c>
      <c r="J363" s="24" t="s">
        <v>26</v>
      </c>
      <c r="K363" s="29"/>
      <c r="L363" s="24" t="s">
        <v>26</v>
      </c>
      <c r="M363" s="22" t="s">
        <v>14</v>
      </c>
    </row>
    <row r="364" spans="1:14" ht="15" customHeight="1" x14ac:dyDescent="0.3">
      <c r="A364" s="23">
        <f>SUBTOTAL(103,D$3:D363)</f>
        <v>361</v>
      </c>
      <c r="B364" s="15" t="s">
        <v>819</v>
      </c>
      <c r="C364" s="16" t="s">
        <v>820</v>
      </c>
      <c r="D364" s="16" t="s">
        <v>820</v>
      </c>
      <c r="E364" s="17">
        <v>45699</v>
      </c>
      <c r="F364" s="16" t="s">
        <v>17</v>
      </c>
      <c r="G364" s="15" t="s">
        <v>18</v>
      </c>
      <c r="H364" s="17" t="s">
        <v>821</v>
      </c>
      <c r="I364" s="18">
        <f t="shared" ca="1" si="5"/>
        <v>24</v>
      </c>
      <c r="J364" s="19" t="s">
        <v>185</v>
      </c>
      <c r="K364" s="20">
        <v>700000</v>
      </c>
      <c r="L364" s="21" t="s">
        <v>21</v>
      </c>
      <c r="M364" s="22" t="s">
        <v>14</v>
      </c>
      <c r="N364" s="22"/>
    </row>
    <row r="365" spans="1:14" ht="15" customHeight="1" x14ac:dyDescent="0.3">
      <c r="A365" s="23">
        <f>SUBTOTAL(103,D$3:D364)</f>
        <v>362</v>
      </c>
      <c r="B365" s="24" t="s">
        <v>819</v>
      </c>
      <c r="C365" s="25"/>
      <c r="D365" s="25" t="s">
        <v>822</v>
      </c>
      <c r="E365" s="27">
        <v>45699</v>
      </c>
      <c r="F365" s="25" t="s">
        <v>34</v>
      </c>
      <c r="G365" s="24" t="s">
        <v>18</v>
      </c>
      <c r="H365" s="27" t="s">
        <v>823</v>
      </c>
      <c r="I365" s="28">
        <f t="shared" ca="1" si="5"/>
        <v>55</v>
      </c>
      <c r="J365" s="24" t="s">
        <v>26</v>
      </c>
      <c r="K365" s="29"/>
      <c r="L365" s="24" t="s">
        <v>26</v>
      </c>
      <c r="M365" s="22" t="s">
        <v>14</v>
      </c>
    </row>
    <row r="366" spans="1:14" ht="15" customHeight="1" x14ac:dyDescent="0.3">
      <c r="A366" s="23">
        <f>SUBTOTAL(103,D$3:D365)</f>
        <v>363</v>
      </c>
      <c r="B366" s="24" t="s">
        <v>819</v>
      </c>
      <c r="C366" s="25"/>
      <c r="D366" s="25" t="s">
        <v>824</v>
      </c>
      <c r="E366" s="27">
        <v>45699</v>
      </c>
      <c r="F366" s="25" t="s">
        <v>48</v>
      </c>
      <c r="G366" s="24" t="s">
        <v>24</v>
      </c>
      <c r="H366" s="27" t="s">
        <v>825</v>
      </c>
      <c r="I366" s="28">
        <f t="shared" ca="1" si="5"/>
        <v>43</v>
      </c>
      <c r="J366" s="24" t="s">
        <v>26</v>
      </c>
      <c r="K366" s="29"/>
      <c r="L366" s="24" t="s">
        <v>26</v>
      </c>
      <c r="M366" s="22" t="s">
        <v>14</v>
      </c>
    </row>
    <row r="367" spans="1:14" ht="15" customHeight="1" x14ac:dyDescent="0.3">
      <c r="A367" s="23">
        <f>SUBTOTAL(103,D$3:D366)</f>
        <v>364</v>
      </c>
      <c r="B367" s="15" t="s">
        <v>826</v>
      </c>
      <c r="C367" s="16" t="s">
        <v>827</v>
      </c>
      <c r="D367" s="16" t="s">
        <v>827</v>
      </c>
      <c r="E367" s="17">
        <v>45720</v>
      </c>
      <c r="F367" s="16" t="s">
        <v>17</v>
      </c>
      <c r="G367" s="15" t="s">
        <v>18</v>
      </c>
      <c r="H367" s="17" t="s">
        <v>828</v>
      </c>
      <c r="I367" s="18">
        <f t="shared" ca="1" si="5"/>
        <v>37</v>
      </c>
      <c r="J367" s="19" t="s">
        <v>20</v>
      </c>
      <c r="K367" s="20">
        <v>700000</v>
      </c>
      <c r="L367" s="21" t="s">
        <v>21</v>
      </c>
      <c r="M367" s="22" t="s">
        <v>14</v>
      </c>
      <c r="N367" s="22"/>
    </row>
    <row r="368" spans="1:14" ht="15" customHeight="1" x14ac:dyDescent="0.3">
      <c r="A368" s="23">
        <f>SUBTOTAL(103,D$3:D367)</f>
        <v>365</v>
      </c>
      <c r="B368" s="24" t="s">
        <v>826</v>
      </c>
      <c r="C368" s="25"/>
      <c r="D368" s="25" t="s">
        <v>829</v>
      </c>
      <c r="E368" s="27">
        <v>45720</v>
      </c>
      <c r="F368" s="25" t="s">
        <v>23</v>
      </c>
      <c r="G368" s="24" t="s">
        <v>24</v>
      </c>
      <c r="H368" s="27" t="s">
        <v>830</v>
      </c>
      <c r="I368" s="28">
        <f t="shared" ca="1" si="5"/>
        <v>33</v>
      </c>
      <c r="J368" s="24" t="s">
        <v>26</v>
      </c>
      <c r="K368" s="29"/>
      <c r="L368" s="24" t="s">
        <v>26</v>
      </c>
      <c r="M368" s="22" t="s">
        <v>14</v>
      </c>
    </row>
    <row r="369" spans="1:14" ht="15" customHeight="1" x14ac:dyDescent="0.3">
      <c r="A369" s="23">
        <f>SUBTOTAL(103,D$3:D368)</f>
        <v>366</v>
      </c>
      <c r="B369" s="24" t="s">
        <v>826</v>
      </c>
      <c r="C369" s="25"/>
      <c r="D369" s="25" t="s">
        <v>831</v>
      </c>
      <c r="E369" s="27">
        <v>45720</v>
      </c>
      <c r="F369" s="25" t="s">
        <v>43</v>
      </c>
      <c r="G369" s="24" t="s">
        <v>24</v>
      </c>
      <c r="H369" s="27" t="s">
        <v>832</v>
      </c>
      <c r="I369" s="28">
        <f t="shared" ca="1" si="5"/>
        <v>1</v>
      </c>
      <c r="J369" s="24" t="s">
        <v>26</v>
      </c>
      <c r="K369" s="29"/>
      <c r="L369" s="24" t="s">
        <v>26</v>
      </c>
      <c r="M369" s="22" t="s">
        <v>14</v>
      </c>
    </row>
    <row r="370" spans="1:14" ht="15" customHeight="1" x14ac:dyDescent="0.3">
      <c r="A370" s="23">
        <f>SUBTOTAL(103,D$3:D369)</f>
        <v>367</v>
      </c>
      <c r="B370" s="24" t="s">
        <v>826</v>
      </c>
      <c r="C370" s="25"/>
      <c r="D370" s="25" t="s">
        <v>833</v>
      </c>
      <c r="E370" s="27">
        <v>45720</v>
      </c>
      <c r="F370" s="25" t="s">
        <v>34</v>
      </c>
      <c r="G370" s="24" t="s">
        <v>18</v>
      </c>
      <c r="H370" s="27" t="s">
        <v>834</v>
      </c>
      <c r="I370" s="28">
        <f t="shared" ca="1" si="5"/>
        <v>71</v>
      </c>
      <c r="J370" s="24" t="s">
        <v>26</v>
      </c>
      <c r="K370" s="29"/>
      <c r="L370" s="24" t="s">
        <v>26</v>
      </c>
      <c r="M370" s="22" t="s">
        <v>14</v>
      </c>
    </row>
    <row r="371" spans="1:14" ht="15" customHeight="1" x14ac:dyDescent="0.3">
      <c r="A371" s="23">
        <f>SUBTOTAL(103,D$3:D370)</f>
        <v>368</v>
      </c>
      <c r="B371" s="24" t="s">
        <v>826</v>
      </c>
      <c r="C371" s="25"/>
      <c r="D371" s="25" t="s">
        <v>835</v>
      </c>
      <c r="E371" s="27">
        <v>45720</v>
      </c>
      <c r="F371" s="25" t="s">
        <v>48</v>
      </c>
      <c r="G371" s="24" t="s">
        <v>24</v>
      </c>
      <c r="H371" s="27" t="s">
        <v>836</v>
      </c>
      <c r="I371" s="28">
        <f t="shared" ca="1" si="5"/>
        <v>59</v>
      </c>
      <c r="J371" s="24" t="s">
        <v>26</v>
      </c>
      <c r="K371" s="29"/>
      <c r="L371" s="24" t="s">
        <v>26</v>
      </c>
      <c r="M371" s="22" t="s">
        <v>14</v>
      </c>
    </row>
    <row r="372" spans="1:14" ht="15" customHeight="1" x14ac:dyDescent="0.3">
      <c r="A372" s="23">
        <f>SUBTOTAL(103,D$3:D371)</f>
        <v>369</v>
      </c>
      <c r="B372" s="15" t="s">
        <v>837</v>
      </c>
      <c r="C372" s="16" t="s">
        <v>838</v>
      </c>
      <c r="D372" s="16" t="s">
        <v>838</v>
      </c>
      <c r="E372" s="17">
        <v>45735</v>
      </c>
      <c r="F372" s="16" t="s">
        <v>17</v>
      </c>
      <c r="G372" s="15" t="s">
        <v>18</v>
      </c>
      <c r="H372" s="17" t="s">
        <v>839</v>
      </c>
      <c r="I372" s="18">
        <f t="shared" ca="1" si="5"/>
        <v>32</v>
      </c>
      <c r="J372" s="19" t="s">
        <v>83</v>
      </c>
      <c r="K372" s="20">
        <v>700000</v>
      </c>
      <c r="L372" s="21" t="s">
        <v>139</v>
      </c>
      <c r="M372" s="22" t="s">
        <v>14</v>
      </c>
      <c r="N372" s="22"/>
    </row>
    <row r="373" spans="1:14" ht="15" customHeight="1" x14ac:dyDescent="0.3">
      <c r="A373" s="23">
        <f>SUBTOTAL(103,D$3:D372)</f>
        <v>370</v>
      </c>
      <c r="B373" s="24" t="s">
        <v>837</v>
      </c>
      <c r="C373" s="25"/>
      <c r="D373" s="25" t="s">
        <v>840</v>
      </c>
      <c r="E373" s="27">
        <v>45735</v>
      </c>
      <c r="F373" s="25" t="s">
        <v>23</v>
      </c>
      <c r="G373" s="24" t="s">
        <v>24</v>
      </c>
      <c r="H373" s="27" t="s">
        <v>841</v>
      </c>
      <c r="I373" s="28">
        <f t="shared" ca="1" si="5"/>
        <v>34</v>
      </c>
      <c r="J373" s="24" t="s">
        <v>26</v>
      </c>
      <c r="K373" s="29"/>
      <c r="L373" s="24" t="s">
        <v>26</v>
      </c>
      <c r="M373" s="22" t="s">
        <v>14</v>
      </c>
    </row>
    <row r="374" spans="1:14" ht="15" customHeight="1" x14ac:dyDescent="0.3">
      <c r="A374" s="23">
        <f>SUBTOTAL(103,D$3:D373)</f>
        <v>371</v>
      </c>
      <c r="B374" s="24" t="s">
        <v>837</v>
      </c>
      <c r="C374" s="25"/>
      <c r="D374" s="25" t="s">
        <v>842</v>
      </c>
      <c r="E374" s="27">
        <v>45735</v>
      </c>
      <c r="F374" s="25" t="s">
        <v>43</v>
      </c>
      <c r="G374" s="24" t="s">
        <v>18</v>
      </c>
      <c r="H374" s="27" t="s">
        <v>843</v>
      </c>
      <c r="I374" s="28">
        <f t="shared" ref="I374:I437" ca="1" si="6">ROUND((TODAY()-H374)/365,0)</f>
        <v>1</v>
      </c>
      <c r="J374" s="24" t="s">
        <v>26</v>
      </c>
      <c r="K374" s="29"/>
      <c r="L374" s="24" t="s">
        <v>26</v>
      </c>
      <c r="M374" s="22" t="s">
        <v>14</v>
      </c>
    </row>
    <row r="375" spans="1:14" ht="15" customHeight="1" x14ac:dyDescent="0.3">
      <c r="A375" s="23">
        <f>SUBTOTAL(103,D$3:D374)</f>
        <v>372</v>
      </c>
      <c r="B375" s="15" t="s">
        <v>844</v>
      </c>
      <c r="C375" s="16" t="s">
        <v>845</v>
      </c>
      <c r="D375" s="16" t="s">
        <v>845</v>
      </c>
      <c r="E375" s="17">
        <v>45743</v>
      </c>
      <c r="F375" s="16" t="s">
        <v>17</v>
      </c>
      <c r="G375" s="15" t="s">
        <v>24</v>
      </c>
      <c r="H375" s="17" t="s">
        <v>650</v>
      </c>
      <c r="I375" s="18">
        <f t="shared" ca="1" si="6"/>
        <v>48</v>
      </c>
      <c r="J375" s="15" t="s">
        <v>83</v>
      </c>
      <c r="K375" s="20">
        <v>700000</v>
      </c>
      <c r="L375" s="21" t="s">
        <v>348</v>
      </c>
      <c r="M375" s="22" t="s">
        <v>14</v>
      </c>
      <c r="N375" s="22"/>
    </row>
    <row r="376" spans="1:14" ht="15" customHeight="1" x14ac:dyDescent="0.3">
      <c r="A376" s="23">
        <f>SUBTOTAL(103,D$3:D375)</f>
        <v>373</v>
      </c>
      <c r="B376" s="24" t="s">
        <v>844</v>
      </c>
      <c r="C376" s="25"/>
      <c r="D376" s="25" t="s">
        <v>846</v>
      </c>
      <c r="E376" s="27">
        <v>45743</v>
      </c>
      <c r="F376" s="25" t="s">
        <v>23</v>
      </c>
      <c r="G376" s="24" t="s">
        <v>18</v>
      </c>
      <c r="H376" s="27" t="s">
        <v>847</v>
      </c>
      <c r="I376" s="28">
        <f t="shared" ca="1" si="6"/>
        <v>51</v>
      </c>
      <c r="J376" s="24" t="s">
        <v>26</v>
      </c>
      <c r="K376" s="29"/>
      <c r="L376" s="24" t="s">
        <v>26</v>
      </c>
      <c r="M376" s="22" t="s">
        <v>14</v>
      </c>
    </row>
    <row r="377" spans="1:14" ht="15" customHeight="1" x14ac:dyDescent="0.3">
      <c r="A377" s="23">
        <f>SUBTOTAL(103,D$3:D376)</f>
        <v>374</v>
      </c>
      <c r="B377" s="24" t="s">
        <v>844</v>
      </c>
      <c r="C377" s="25"/>
      <c r="D377" s="25" t="s">
        <v>848</v>
      </c>
      <c r="E377" s="27">
        <v>45743</v>
      </c>
      <c r="F377" s="25" t="s">
        <v>43</v>
      </c>
      <c r="G377" s="24" t="s">
        <v>18</v>
      </c>
      <c r="H377" s="27" t="s">
        <v>849</v>
      </c>
      <c r="I377" s="28">
        <f t="shared" ca="1" si="6"/>
        <v>18</v>
      </c>
      <c r="J377" s="24" t="s">
        <v>26</v>
      </c>
      <c r="K377" s="29"/>
      <c r="L377" s="24" t="s">
        <v>26</v>
      </c>
      <c r="M377" s="22" t="s">
        <v>14</v>
      </c>
    </row>
    <row r="378" spans="1:14" ht="15" customHeight="1" x14ac:dyDescent="0.3">
      <c r="A378" s="23">
        <f>SUBTOTAL(103,D$3:D377)</f>
        <v>375</v>
      </c>
      <c r="B378" s="24" t="s">
        <v>844</v>
      </c>
      <c r="C378" s="25"/>
      <c r="D378" s="25" t="s">
        <v>850</v>
      </c>
      <c r="E378" s="27">
        <v>45743</v>
      </c>
      <c r="F378" s="25" t="s">
        <v>28</v>
      </c>
      <c r="G378" s="24" t="s">
        <v>24</v>
      </c>
      <c r="H378" s="27" t="s">
        <v>851</v>
      </c>
      <c r="I378" s="28">
        <f t="shared" ca="1" si="6"/>
        <v>21</v>
      </c>
      <c r="J378" s="24" t="s">
        <v>26</v>
      </c>
      <c r="K378" s="29"/>
      <c r="L378" s="24" t="s">
        <v>26</v>
      </c>
      <c r="M378" s="22" t="s">
        <v>14</v>
      </c>
    </row>
    <row r="379" spans="1:14" ht="15" customHeight="1" x14ac:dyDescent="0.3">
      <c r="A379" s="23">
        <f>SUBTOTAL(103,D$3:D378)</f>
        <v>376</v>
      </c>
      <c r="B379" s="24" t="s">
        <v>844</v>
      </c>
      <c r="C379" s="25"/>
      <c r="D379" s="25" t="s">
        <v>852</v>
      </c>
      <c r="E379" s="27">
        <v>45743</v>
      </c>
      <c r="F379" s="25" t="s">
        <v>48</v>
      </c>
      <c r="G379" s="24" t="s">
        <v>24</v>
      </c>
      <c r="H379" s="27" t="s">
        <v>853</v>
      </c>
      <c r="I379" s="28">
        <f t="shared" ca="1" si="6"/>
        <v>92</v>
      </c>
      <c r="J379" s="24" t="s">
        <v>26</v>
      </c>
      <c r="K379" s="29"/>
      <c r="L379" s="24" t="s">
        <v>26</v>
      </c>
      <c r="M379" s="22" t="s">
        <v>14</v>
      </c>
    </row>
    <row r="380" spans="1:14" ht="15" customHeight="1" x14ac:dyDescent="0.3">
      <c r="A380" s="23">
        <f>SUBTOTAL(103,D$3:D379)</f>
        <v>377</v>
      </c>
      <c r="B380" s="15" t="s">
        <v>854</v>
      </c>
      <c r="C380" s="16" t="s">
        <v>855</v>
      </c>
      <c r="D380" s="16" t="s">
        <v>855</v>
      </c>
      <c r="E380" s="17">
        <v>45749</v>
      </c>
      <c r="F380" s="16" t="s">
        <v>17</v>
      </c>
      <c r="G380" s="15" t="s">
        <v>18</v>
      </c>
      <c r="H380" s="17" t="s">
        <v>856</v>
      </c>
      <c r="I380" s="18">
        <f t="shared" ca="1" si="6"/>
        <v>31</v>
      </c>
      <c r="J380" s="19" t="s">
        <v>83</v>
      </c>
      <c r="K380" s="20">
        <v>700000</v>
      </c>
      <c r="L380" s="21" t="s">
        <v>198</v>
      </c>
      <c r="M380" s="22" t="s">
        <v>14</v>
      </c>
      <c r="N380" s="22"/>
    </row>
    <row r="381" spans="1:14" ht="15" customHeight="1" x14ac:dyDescent="0.3">
      <c r="A381" s="23">
        <f>SUBTOTAL(103,D$3:D380)</f>
        <v>378</v>
      </c>
      <c r="B381" s="24" t="s">
        <v>854</v>
      </c>
      <c r="C381" s="25"/>
      <c r="D381" s="25" t="s">
        <v>857</v>
      </c>
      <c r="E381" s="27">
        <v>45749</v>
      </c>
      <c r="F381" s="25" t="s">
        <v>23</v>
      </c>
      <c r="G381" s="24" t="s">
        <v>24</v>
      </c>
      <c r="H381" s="27" t="s">
        <v>858</v>
      </c>
      <c r="I381" s="28">
        <f t="shared" ca="1" si="6"/>
        <v>23</v>
      </c>
      <c r="J381" s="24" t="s">
        <v>26</v>
      </c>
      <c r="K381" s="29"/>
      <c r="L381" s="24" t="s">
        <v>26</v>
      </c>
      <c r="M381" s="22" t="s">
        <v>14</v>
      </c>
    </row>
    <row r="382" spans="1:14" ht="15" customHeight="1" x14ac:dyDescent="0.3">
      <c r="A382" s="23">
        <f>SUBTOTAL(103,D$3:D381)</f>
        <v>379</v>
      </c>
      <c r="B382" s="24" t="s">
        <v>854</v>
      </c>
      <c r="C382" s="25"/>
      <c r="D382" s="25" t="s">
        <v>859</v>
      </c>
      <c r="E382" s="27">
        <v>45749</v>
      </c>
      <c r="F382" s="25" t="s">
        <v>43</v>
      </c>
      <c r="G382" s="24" t="s">
        <v>18</v>
      </c>
      <c r="H382" s="27" t="s">
        <v>860</v>
      </c>
      <c r="I382" s="28">
        <f t="shared" ca="1" si="6"/>
        <v>4</v>
      </c>
      <c r="J382" s="24" t="s">
        <v>26</v>
      </c>
      <c r="K382" s="29"/>
      <c r="L382" s="24" t="s">
        <v>26</v>
      </c>
      <c r="M382" s="22" t="s">
        <v>14</v>
      </c>
    </row>
    <row r="383" spans="1:14" ht="15" customHeight="1" x14ac:dyDescent="0.3">
      <c r="A383" s="23">
        <f>SUBTOTAL(103,D$3:D382)</f>
        <v>380</v>
      </c>
      <c r="B383" s="24" t="s">
        <v>854</v>
      </c>
      <c r="C383" s="25"/>
      <c r="D383" s="25" t="s">
        <v>861</v>
      </c>
      <c r="E383" s="27">
        <v>45749</v>
      </c>
      <c r="F383" s="25" t="s">
        <v>34</v>
      </c>
      <c r="G383" s="24" t="s">
        <v>18</v>
      </c>
      <c r="H383" s="27" t="s">
        <v>862</v>
      </c>
      <c r="I383" s="28">
        <f t="shared" ca="1" si="6"/>
        <v>71</v>
      </c>
      <c r="J383" s="24" t="s">
        <v>26</v>
      </c>
      <c r="K383" s="29"/>
      <c r="L383" s="24" t="s">
        <v>26</v>
      </c>
      <c r="M383" s="22" t="s">
        <v>14</v>
      </c>
    </row>
    <row r="384" spans="1:14" ht="15" customHeight="1" x14ac:dyDescent="0.3">
      <c r="A384" s="23">
        <f>SUBTOTAL(103,D$3:D383)</f>
        <v>381</v>
      </c>
      <c r="B384" s="24" t="s">
        <v>854</v>
      </c>
      <c r="C384" s="25"/>
      <c r="D384" s="25" t="s">
        <v>863</v>
      </c>
      <c r="E384" s="27">
        <v>45749</v>
      </c>
      <c r="F384" s="25" t="s">
        <v>48</v>
      </c>
      <c r="G384" s="24" t="s">
        <v>24</v>
      </c>
      <c r="H384" s="27" t="s">
        <v>165</v>
      </c>
      <c r="I384" s="28">
        <f t="shared" ca="1" si="6"/>
        <v>68</v>
      </c>
      <c r="J384" s="24" t="s">
        <v>26</v>
      </c>
      <c r="K384" s="29"/>
      <c r="L384" s="24" t="s">
        <v>26</v>
      </c>
      <c r="M384" s="22" t="s">
        <v>14</v>
      </c>
    </row>
    <row r="385" spans="1:14" ht="15" customHeight="1" x14ac:dyDescent="0.3">
      <c r="A385" s="23">
        <f>SUBTOTAL(103,D$3:D384)</f>
        <v>382</v>
      </c>
      <c r="B385" s="15" t="s">
        <v>864</v>
      </c>
      <c r="C385" s="16" t="s">
        <v>865</v>
      </c>
      <c r="D385" s="16" t="s">
        <v>865</v>
      </c>
      <c r="E385" s="17">
        <v>45750</v>
      </c>
      <c r="F385" s="16" t="s">
        <v>17</v>
      </c>
      <c r="G385" s="15" t="s">
        <v>18</v>
      </c>
      <c r="H385" s="17" t="s">
        <v>866</v>
      </c>
      <c r="I385" s="18">
        <f t="shared" ca="1" si="6"/>
        <v>35</v>
      </c>
      <c r="J385" s="19" t="s">
        <v>108</v>
      </c>
      <c r="K385" s="20">
        <v>700000</v>
      </c>
      <c r="L385" s="21" t="s">
        <v>139</v>
      </c>
      <c r="M385" s="22" t="s">
        <v>14</v>
      </c>
      <c r="N385" s="22"/>
    </row>
    <row r="386" spans="1:14" ht="15" customHeight="1" x14ac:dyDescent="0.3">
      <c r="A386" s="23">
        <f>SUBTOTAL(103,D$3:D385)</f>
        <v>383</v>
      </c>
      <c r="B386" s="24" t="s">
        <v>864</v>
      </c>
      <c r="C386" s="25"/>
      <c r="D386" s="25" t="s">
        <v>867</v>
      </c>
      <c r="E386" s="27">
        <v>45750</v>
      </c>
      <c r="F386" s="25" t="s">
        <v>23</v>
      </c>
      <c r="G386" s="24" t="s">
        <v>24</v>
      </c>
      <c r="H386" s="27" t="s">
        <v>868</v>
      </c>
      <c r="I386" s="28">
        <f t="shared" ca="1" si="6"/>
        <v>35</v>
      </c>
      <c r="J386" s="24" t="s">
        <v>26</v>
      </c>
      <c r="K386" s="29"/>
      <c r="L386" s="24" t="s">
        <v>26</v>
      </c>
      <c r="M386" s="22" t="s">
        <v>14</v>
      </c>
    </row>
    <row r="387" spans="1:14" ht="15" customHeight="1" x14ac:dyDescent="0.3">
      <c r="A387" s="23">
        <f>SUBTOTAL(103,D$3:D386)</f>
        <v>384</v>
      </c>
      <c r="B387" s="24" t="s">
        <v>864</v>
      </c>
      <c r="C387" s="25"/>
      <c r="D387" s="25" t="s">
        <v>869</v>
      </c>
      <c r="E387" s="27">
        <v>45750</v>
      </c>
      <c r="F387" s="25" t="s">
        <v>43</v>
      </c>
      <c r="G387" s="24" t="s">
        <v>18</v>
      </c>
      <c r="H387" s="27" t="s">
        <v>870</v>
      </c>
      <c r="I387" s="28">
        <f t="shared" ca="1" si="6"/>
        <v>8</v>
      </c>
      <c r="J387" s="24" t="s">
        <v>26</v>
      </c>
      <c r="K387" s="29"/>
      <c r="L387" s="24" t="s">
        <v>26</v>
      </c>
      <c r="M387" s="22" t="s">
        <v>14</v>
      </c>
    </row>
    <row r="388" spans="1:14" ht="15" customHeight="1" x14ac:dyDescent="0.3">
      <c r="A388" s="23">
        <f>SUBTOTAL(103,D$3:D387)</f>
        <v>385</v>
      </c>
      <c r="B388" s="24" t="s">
        <v>864</v>
      </c>
      <c r="C388" s="25"/>
      <c r="D388" s="25" t="s">
        <v>871</v>
      </c>
      <c r="E388" s="27">
        <v>45750</v>
      </c>
      <c r="F388" s="25" t="s">
        <v>34</v>
      </c>
      <c r="G388" s="24" t="s">
        <v>18</v>
      </c>
      <c r="H388" s="27" t="s">
        <v>872</v>
      </c>
      <c r="I388" s="28">
        <f t="shared" ca="1" si="6"/>
        <v>71</v>
      </c>
      <c r="J388" s="24" t="s">
        <v>26</v>
      </c>
      <c r="K388" s="29"/>
      <c r="L388" s="24" t="s">
        <v>26</v>
      </c>
      <c r="M388" s="22" t="s">
        <v>14</v>
      </c>
    </row>
    <row r="389" spans="1:14" ht="15" customHeight="1" x14ac:dyDescent="0.3">
      <c r="A389" s="23">
        <f>SUBTOTAL(103,D$3:D388)</f>
        <v>386</v>
      </c>
      <c r="B389" s="24" t="s">
        <v>864</v>
      </c>
      <c r="C389" s="25"/>
      <c r="D389" s="25" t="s">
        <v>873</v>
      </c>
      <c r="E389" s="27">
        <v>45750</v>
      </c>
      <c r="F389" s="25" t="s">
        <v>48</v>
      </c>
      <c r="G389" s="24" t="s">
        <v>24</v>
      </c>
      <c r="H389" s="27" t="s">
        <v>874</v>
      </c>
      <c r="I389" s="28">
        <f t="shared" ca="1" si="6"/>
        <v>66</v>
      </c>
      <c r="J389" s="24" t="s">
        <v>26</v>
      </c>
      <c r="K389" s="29"/>
      <c r="L389" s="24" t="s">
        <v>26</v>
      </c>
      <c r="M389" s="22" t="s">
        <v>14</v>
      </c>
    </row>
    <row r="390" spans="1:14" ht="15" customHeight="1" x14ac:dyDescent="0.3">
      <c r="A390" s="23">
        <f>SUBTOTAL(103,D$3:D389)</f>
        <v>387</v>
      </c>
      <c r="B390" s="15" t="s">
        <v>875</v>
      </c>
      <c r="C390" s="16" t="s">
        <v>876</v>
      </c>
      <c r="D390" s="16" t="s">
        <v>876</v>
      </c>
      <c r="E390" s="17">
        <v>45775</v>
      </c>
      <c r="F390" s="16" t="s">
        <v>17</v>
      </c>
      <c r="G390" s="15" t="s">
        <v>24</v>
      </c>
      <c r="H390" s="17" t="s">
        <v>877</v>
      </c>
      <c r="I390" s="18">
        <f t="shared" ca="1" si="6"/>
        <v>31</v>
      </c>
      <c r="J390" s="19" t="s">
        <v>185</v>
      </c>
      <c r="K390" s="20">
        <v>700000</v>
      </c>
      <c r="L390" s="21" t="s">
        <v>21</v>
      </c>
      <c r="M390" s="22" t="s">
        <v>14</v>
      </c>
      <c r="N390" s="22"/>
    </row>
    <row r="391" spans="1:14" ht="15" customHeight="1" x14ac:dyDescent="0.3">
      <c r="A391" s="23">
        <f>SUBTOTAL(103,D$3:D390)</f>
        <v>388</v>
      </c>
      <c r="B391" s="24" t="s">
        <v>875</v>
      </c>
      <c r="C391" s="25"/>
      <c r="D391" s="25" t="s">
        <v>878</v>
      </c>
      <c r="E391" s="27">
        <v>45803</v>
      </c>
      <c r="F391" s="25" t="s">
        <v>23</v>
      </c>
      <c r="G391" s="24" t="s">
        <v>18</v>
      </c>
      <c r="H391" s="27" t="s">
        <v>879</v>
      </c>
      <c r="I391" s="28">
        <f t="shared" ca="1" si="6"/>
        <v>32</v>
      </c>
      <c r="J391" s="24" t="s">
        <v>26</v>
      </c>
      <c r="K391" s="29"/>
      <c r="L391" s="24" t="s">
        <v>26</v>
      </c>
      <c r="M391" s="22" t="s">
        <v>14</v>
      </c>
    </row>
    <row r="392" spans="1:14" ht="15" customHeight="1" x14ac:dyDescent="0.3">
      <c r="A392" s="23">
        <f>SUBTOTAL(103,D$3:D391)</f>
        <v>389</v>
      </c>
      <c r="B392" s="24" t="s">
        <v>875</v>
      </c>
      <c r="C392" s="25"/>
      <c r="D392" s="25" t="s">
        <v>880</v>
      </c>
      <c r="E392" s="27">
        <v>45775</v>
      </c>
      <c r="F392" s="25" t="s">
        <v>34</v>
      </c>
      <c r="G392" s="24" t="s">
        <v>18</v>
      </c>
      <c r="H392" s="27" t="s">
        <v>881</v>
      </c>
      <c r="I392" s="28">
        <f t="shared" ca="1" si="6"/>
        <v>56</v>
      </c>
      <c r="J392" s="24" t="s">
        <v>26</v>
      </c>
      <c r="K392" s="29"/>
      <c r="L392" s="24" t="s">
        <v>26</v>
      </c>
      <c r="M392" s="22" t="s">
        <v>14</v>
      </c>
    </row>
    <row r="393" spans="1:14" ht="15" customHeight="1" x14ac:dyDescent="0.3">
      <c r="A393" s="23">
        <f>SUBTOTAL(103,D$3:D392)</f>
        <v>390</v>
      </c>
      <c r="B393" s="24" t="s">
        <v>875</v>
      </c>
      <c r="C393" s="25"/>
      <c r="D393" s="25" t="s">
        <v>882</v>
      </c>
      <c r="E393" s="27">
        <v>45775</v>
      </c>
      <c r="F393" s="25" t="s">
        <v>48</v>
      </c>
      <c r="G393" s="24" t="s">
        <v>24</v>
      </c>
      <c r="H393" s="27" t="s">
        <v>883</v>
      </c>
      <c r="I393" s="28">
        <f t="shared" ca="1" si="6"/>
        <v>52</v>
      </c>
      <c r="J393" s="24" t="s">
        <v>26</v>
      </c>
      <c r="K393" s="29"/>
      <c r="L393" s="24" t="s">
        <v>26</v>
      </c>
      <c r="M393" s="22" t="s">
        <v>14</v>
      </c>
    </row>
    <row r="394" spans="1:14" ht="15" customHeight="1" x14ac:dyDescent="0.3">
      <c r="A394" s="23">
        <f>SUBTOTAL(103,D$3:D393)</f>
        <v>391</v>
      </c>
      <c r="B394" s="24" t="s">
        <v>875</v>
      </c>
      <c r="C394" s="25"/>
      <c r="D394" s="25" t="s">
        <v>884</v>
      </c>
      <c r="E394" s="27">
        <v>45775</v>
      </c>
      <c r="F394" s="25" t="s">
        <v>885</v>
      </c>
      <c r="G394" s="24" t="s">
        <v>18</v>
      </c>
      <c r="H394" s="27" t="s">
        <v>886</v>
      </c>
      <c r="I394" s="28">
        <f t="shared" ca="1" si="6"/>
        <v>59</v>
      </c>
      <c r="J394" s="24" t="s">
        <v>26</v>
      </c>
      <c r="K394" s="29"/>
      <c r="L394" s="24" t="s">
        <v>26</v>
      </c>
      <c r="M394" s="22" t="s">
        <v>14</v>
      </c>
    </row>
    <row r="395" spans="1:14" ht="15" customHeight="1" x14ac:dyDescent="0.3">
      <c r="A395" s="23">
        <f>SUBTOTAL(103,D$3:D394)</f>
        <v>392</v>
      </c>
      <c r="B395" s="24" t="s">
        <v>875</v>
      </c>
      <c r="C395" s="25"/>
      <c r="D395" s="25" t="s">
        <v>887</v>
      </c>
      <c r="E395" s="27">
        <v>45775</v>
      </c>
      <c r="F395" s="25" t="s">
        <v>888</v>
      </c>
      <c r="G395" s="24" t="s">
        <v>24</v>
      </c>
      <c r="H395" s="27" t="s">
        <v>889</v>
      </c>
      <c r="I395" s="28">
        <f t="shared" ca="1" si="6"/>
        <v>54</v>
      </c>
      <c r="J395" s="24" t="s">
        <v>26</v>
      </c>
      <c r="K395" s="29"/>
      <c r="L395" s="24" t="s">
        <v>26</v>
      </c>
      <c r="M395" s="22" t="s">
        <v>14</v>
      </c>
    </row>
    <row r="396" spans="1:14" ht="15" customHeight="1" x14ac:dyDescent="0.3">
      <c r="A396" s="23">
        <f>SUBTOTAL(103,D$3:D395)</f>
        <v>393</v>
      </c>
      <c r="B396" s="15" t="s">
        <v>890</v>
      </c>
      <c r="C396" s="16" t="s">
        <v>891</v>
      </c>
      <c r="D396" s="16" t="s">
        <v>891</v>
      </c>
      <c r="E396" s="17">
        <v>45799</v>
      </c>
      <c r="F396" s="16" t="s">
        <v>17</v>
      </c>
      <c r="G396" s="15" t="s">
        <v>18</v>
      </c>
      <c r="H396" s="17" t="s">
        <v>892</v>
      </c>
      <c r="I396" s="18">
        <f t="shared" ca="1" si="6"/>
        <v>31</v>
      </c>
      <c r="J396" s="15" t="s">
        <v>83</v>
      </c>
      <c r="K396" s="20">
        <v>700000</v>
      </c>
      <c r="L396" s="21" t="s">
        <v>139</v>
      </c>
      <c r="M396" s="22" t="s">
        <v>14</v>
      </c>
      <c r="N396" s="22"/>
    </row>
    <row r="397" spans="1:14" ht="15" customHeight="1" x14ac:dyDescent="0.3">
      <c r="A397" s="23">
        <f>SUBTOTAL(103,D$3:D396)</f>
        <v>394</v>
      </c>
      <c r="B397" s="24" t="s">
        <v>890</v>
      </c>
      <c r="C397" s="25"/>
      <c r="D397" s="25" t="s">
        <v>893</v>
      </c>
      <c r="E397" s="27">
        <v>45799</v>
      </c>
      <c r="F397" s="25" t="s">
        <v>23</v>
      </c>
      <c r="G397" s="24" t="s">
        <v>24</v>
      </c>
      <c r="H397" s="27" t="s">
        <v>894</v>
      </c>
      <c r="I397" s="28">
        <f t="shared" ca="1" si="6"/>
        <v>32</v>
      </c>
      <c r="J397" s="24" t="s">
        <v>26</v>
      </c>
      <c r="K397" s="29"/>
      <c r="L397" s="24" t="s">
        <v>26</v>
      </c>
      <c r="M397" s="22" t="s">
        <v>14</v>
      </c>
    </row>
    <row r="398" spans="1:14" ht="15" customHeight="1" x14ac:dyDescent="0.3">
      <c r="A398" s="23">
        <f>SUBTOTAL(103,D$3:D397)</f>
        <v>395</v>
      </c>
      <c r="B398" s="24" t="s">
        <v>890</v>
      </c>
      <c r="C398" s="25"/>
      <c r="D398" s="25" t="s">
        <v>895</v>
      </c>
      <c r="E398" s="27">
        <v>45799</v>
      </c>
      <c r="F398" s="25" t="s">
        <v>896</v>
      </c>
      <c r="G398" s="24" t="s">
        <v>24</v>
      </c>
      <c r="H398" s="27">
        <v>45987</v>
      </c>
      <c r="I398" s="28">
        <f t="shared" ca="1" si="6"/>
        <v>1</v>
      </c>
      <c r="J398" s="24"/>
      <c r="K398" s="29"/>
      <c r="L398" s="24"/>
      <c r="M398" s="22" t="s">
        <v>14</v>
      </c>
    </row>
    <row r="399" spans="1:14" ht="15" customHeight="1" x14ac:dyDescent="0.3">
      <c r="A399" s="23">
        <f>SUBTOTAL(103,D$3:D398)</f>
        <v>396</v>
      </c>
      <c r="B399" s="24" t="s">
        <v>890</v>
      </c>
      <c r="C399" s="25"/>
      <c r="D399" s="25" t="s">
        <v>897</v>
      </c>
      <c r="E399" s="27">
        <v>45799</v>
      </c>
      <c r="F399" s="25" t="s">
        <v>34</v>
      </c>
      <c r="G399" s="24" t="s">
        <v>24</v>
      </c>
      <c r="H399" s="27" t="s">
        <v>898</v>
      </c>
      <c r="I399" s="28">
        <f t="shared" ca="1" si="6"/>
        <v>69</v>
      </c>
      <c r="J399" s="24" t="s">
        <v>26</v>
      </c>
      <c r="K399" s="29"/>
      <c r="L399" s="24" t="s">
        <v>26</v>
      </c>
      <c r="M399" s="22" t="s">
        <v>14</v>
      </c>
    </row>
    <row r="400" spans="1:14" ht="15" customHeight="1" x14ac:dyDescent="0.3">
      <c r="A400" s="23">
        <f>SUBTOTAL(103,D$3:D399)</f>
        <v>397</v>
      </c>
      <c r="B400" s="24" t="s">
        <v>890</v>
      </c>
      <c r="C400" s="25"/>
      <c r="D400" s="25" t="s">
        <v>899</v>
      </c>
      <c r="E400" s="27">
        <v>45799</v>
      </c>
      <c r="F400" s="25" t="s">
        <v>48</v>
      </c>
      <c r="G400" s="24" t="s">
        <v>24</v>
      </c>
      <c r="H400" s="27" t="s">
        <v>900</v>
      </c>
      <c r="I400" s="28">
        <f t="shared" ca="1" si="6"/>
        <v>60</v>
      </c>
      <c r="J400" s="24" t="s">
        <v>26</v>
      </c>
      <c r="K400" s="29"/>
      <c r="L400" s="27" t="s">
        <v>26</v>
      </c>
      <c r="M400" s="22" t="s">
        <v>14</v>
      </c>
    </row>
    <row r="401" spans="1:14" ht="15" customHeight="1" x14ac:dyDescent="0.3">
      <c r="A401" s="23">
        <f>SUBTOTAL(103,D$3:D400)</f>
        <v>398</v>
      </c>
      <c r="B401" s="15" t="s">
        <v>901</v>
      </c>
      <c r="C401" s="16" t="s">
        <v>902</v>
      </c>
      <c r="D401" s="16" t="s">
        <v>902</v>
      </c>
      <c r="E401" s="17">
        <v>45803</v>
      </c>
      <c r="F401" s="16" t="s">
        <v>17</v>
      </c>
      <c r="G401" s="15" t="s">
        <v>18</v>
      </c>
      <c r="H401" s="17" t="s">
        <v>903</v>
      </c>
      <c r="I401" s="18">
        <f t="shared" ca="1" si="6"/>
        <v>40</v>
      </c>
      <c r="J401" s="19" t="s">
        <v>83</v>
      </c>
      <c r="K401" s="20">
        <v>700000</v>
      </c>
      <c r="L401" s="21" t="s">
        <v>811</v>
      </c>
      <c r="M401" s="22" t="s">
        <v>14</v>
      </c>
      <c r="N401" s="22"/>
    </row>
    <row r="402" spans="1:14" ht="15" customHeight="1" x14ac:dyDescent="0.3">
      <c r="A402" s="23">
        <f>SUBTOTAL(103,D$3:D401)</f>
        <v>399</v>
      </c>
      <c r="B402" s="24" t="s">
        <v>901</v>
      </c>
      <c r="C402" s="25"/>
      <c r="D402" s="25" t="s">
        <v>904</v>
      </c>
      <c r="E402" s="27">
        <v>45803</v>
      </c>
      <c r="F402" s="25" t="s">
        <v>23</v>
      </c>
      <c r="G402" s="24" t="s">
        <v>24</v>
      </c>
      <c r="H402" s="27" t="s">
        <v>905</v>
      </c>
      <c r="I402" s="28">
        <f t="shared" ca="1" si="6"/>
        <v>36</v>
      </c>
      <c r="J402" s="24" t="s">
        <v>26</v>
      </c>
      <c r="K402" s="29"/>
      <c r="L402" s="24" t="s">
        <v>26</v>
      </c>
      <c r="M402" s="22" t="s">
        <v>14</v>
      </c>
    </row>
    <row r="403" spans="1:14" ht="15" customHeight="1" x14ac:dyDescent="0.3">
      <c r="A403" s="23">
        <f>SUBTOTAL(103,D$3:D402)</f>
        <v>400</v>
      </c>
      <c r="B403" s="24" t="s">
        <v>901</v>
      </c>
      <c r="C403" s="25"/>
      <c r="D403" s="25" t="s">
        <v>906</v>
      </c>
      <c r="E403" s="27">
        <v>45803</v>
      </c>
      <c r="F403" s="25" t="s">
        <v>43</v>
      </c>
      <c r="G403" s="24" t="s">
        <v>18</v>
      </c>
      <c r="H403" s="27" t="s">
        <v>907</v>
      </c>
      <c r="I403" s="28">
        <f t="shared" ca="1" si="6"/>
        <v>3</v>
      </c>
      <c r="J403" s="24" t="s">
        <v>26</v>
      </c>
      <c r="K403" s="29"/>
      <c r="L403" s="24" t="s">
        <v>26</v>
      </c>
      <c r="M403" s="22" t="s">
        <v>14</v>
      </c>
    </row>
    <row r="404" spans="1:14" ht="15" customHeight="1" x14ac:dyDescent="0.3">
      <c r="A404" s="23">
        <f>SUBTOTAL(103,D$3:D403)</f>
        <v>401</v>
      </c>
      <c r="B404" s="24" t="s">
        <v>901</v>
      </c>
      <c r="C404" s="25"/>
      <c r="D404" s="25" t="s">
        <v>908</v>
      </c>
      <c r="E404" s="27">
        <v>45810</v>
      </c>
      <c r="F404" s="25" t="s">
        <v>28</v>
      </c>
      <c r="G404" s="24" t="s">
        <v>24</v>
      </c>
      <c r="H404" s="27" t="s">
        <v>909</v>
      </c>
      <c r="I404" s="28">
        <f t="shared" ca="1" si="6"/>
        <v>5</v>
      </c>
      <c r="J404" s="24" t="s">
        <v>26</v>
      </c>
      <c r="K404" s="29"/>
      <c r="L404" s="24" t="s">
        <v>26</v>
      </c>
      <c r="M404" s="22" t="s">
        <v>14</v>
      </c>
    </row>
    <row r="405" spans="1:14" ht="15" customHeight="1" x14ac:dyDescent="0.3">
      <c r="A405" s="23">
        <f>SUBTOTAL(103,D$3:D404)</f>
        <v>402</v>
      </c>
      <c r="B405" s="24" t="s">
        <v>901</v>
      </c>
      <c r="C405" s="25"/>
      <c r="D405" s="25" t="s">
        <v>910</v>
      </c>
      <c r="E405" s="27">
        <v>45803</v>
      </c>
      <c r="F405" s="25" t="s">
        <v>34</v>
      </c>
      <c r="G405" s="24" t="s">
        <v>18</v>
      </c>
      <c r="H405" s="27" t="s">
        <v>179</v>
      </c>
      <c r="I405" s="28">
        <f t="shared" ca="1" si="6"/>
        <v>72</v>
      </c>
      <c r="J405" s="24" t="s">
        <v>26</v>
      </c>
      <c r="K405" s="29"/>
      <c r="L405" s="24" t="s">
        <v>26</v>
      </c>
      <c r="M405" s="22" t="s">
        <v>14</v>
      </c>
    </row>
    <row r="406" spans="1:14" s="31" customFormat="1" ht="15" customHeight="1" x14ac:dyDescent="0.3">
      <c r="A406" s="23">
        <f>SUBTOTAL(103,D$3:D405)</f>
        <v>403</v>
      </c>
      <c r="B406" s="15" t="s">
        <v>911</v>
      </c>
      <c r="C406" s="16" t="s">
        <v>912</v>
      </c>
      <c r="D406" s="16" t="s">
        <v>912</v>
      </c>
      <c r="E406" s="17">
        <v>45809</v>
      </c>
      <c r="F406" s="16" t="s">
        <v>17</v>
      </c>
      <c r="G406" s="15" t="s">
        <v>18</v>
      </c>
      <c r="H406" s="17" t="s">
        <v>913</v>
      </c>
      <c r="I406" s="18">
        <f t="shared" ca="1" si="6"/>
        <v>50</v>
      </c>
      <c r="J406" s="19" t="s">
        <v>39</v>
      </c>
      <c r="K406" s="20">
        <v>700000</v>
      </c>
      <c r="L406" s="21" t="s">
        <v>84</v>
      </c>
      <c r="M406" s="22" t="s">
        <v>14</v>
      </c>
      <c r="N406" s="22"/>
    </row>
    <row r="407" spans="1:14" ht="15" customHeight="1" x14ac:dyDescent="0.3">
      <c r="A407" s="23">
        <f>SUBTOTAL(103,D$3:D406)</f>
        <v>404</v>
      </c>
      <c r="B407" s="24" t="s">
        <v>911</v>
      </c>
      <c r="C407" s="25"/>
      <c r="D407" s="25" t="s">
        <v>914</v>
      </c>
      <c r="E407" s="27">
        <v>45809</v>
      </c>
      <c r="F407" s="25" t="s">
        <v>23</v>
      </c>
      <c r="G407" s="24" t="s">
        <v>24</v>
      </c>
      <c r="H407" s="27" t="s">
        <v>915</v>
      </c>
      <c r="I407" s="28">
        <f t="shared" ca="1" si="6"/>
        <v>53</v>
      </c>
      <c r="J407" s="24" t="s">
        <v>26</v>
      </c>
      <c r="K407" s="29"/>
      <c r="L407" s="24" t="s">
        <v>26</v>
      </c>
      <c r="M407" s="22" t="s">
        <v>14</v>
      </c>
    </row>
    <row r="408" spans="1:14" ht="15" customHeight="1" x14ac:dyDescent="0.3">
      <c r="A408" s="23">
        <f>SUBTOTAL(103,D$3:D407)</f>
        <v>405</v>
      </c>
      <c r="B408" s="24" t="s">
        <v>911</v>
      </c>
      <c r="C408" s="25"/>
      <c r="D408" s="25" t="s">
        <v>916</v>
      </c>
      <c r="E408" s="27">
        <v>45809</v>
      </c>
      <c r="F408" s="25" t="s">
        <v>43</v>
      </c>
      <c r="G408" s="24" t="s">
        <v>18</v>
      </c>
      <c r="H408" s="27" t="s">
        <v>917</v>
      </c>
      <c r="I408" s="28">
        <f t="shared" ca="1" si="6"/>
        <v>18</v>
      </c>
      <c r="J408" s="24" t="s">
        <v>26</v>
      </c>
      <c r="K408" s="29"/>
      <c r="L408" s="24" t="s">
        <v>26</v>
      </c>
      <c r="M408" s="22" t="s">
        <v>14</v>
      </c>
    </row>
    <row r="409" spans="1:14" ht="15" customHeight="1" x14ac:dyDescent="0.3">
      <c r="A409" s="23">
        <f>SUBTOTAL(103,D$3:D408)</f>
        <v>406</v>
      </c>
      <c r="B409" s="24" t="s">
        <v>911</v>
      </c>
      <c r="C409" s="25"/>
      <c r="D409" s="25" t="s">
        <v>918</v>
      </c>
      <c r="E409" s="27">
        <v>45810</v>
      </c>
      <c r="F409" s="25" t="s">
        <v>28</v>
      </c>
      <c r="G409" s="24" t="s">
        <v>24</v>
      </c>
      <c r="H409" s="27" t="s">
        <v>919</v>
      </c>
      <c r="I409" s="28">
        <f t="shared" ca="1" si="6"/>
        <v>16</v>
      </c>
      <c r="J409" s="24" t="s">
        <v>26</v>
      </c>
      <c r="K409" s="29"/>
      <c r="L409" s="24" t="s">
        <v>26</v>
      </c>
      <c r="M409" s="22" t="s">
        <v>14</v>
      </c>
    </row>
    <row r="410" spans="1:14" ht="15" customHeight="1" x14ac:dyDescent="0.3">
      <c r="A410" s="23">
        <f>SUBTOTAL(103,D$3:D409)</f>
        <v>407</v>
      </c>
      <c r="B410" s="24" t="s">
        <v>911</v>
      </c>
      <c r="C410" s="25"/>
      <c r="D410" s="25" t="s">
        <v>920</v>
      </c>
      <c r="E410" s="27">
        <v>45809</v>
      </c>
      <c r="F410" s="25" t="s">
        <v>34</v>
      </c>
      <c r="G410" s="24" t="s">
        <v>18</v>
      </c>
      <c r="H410" s="27" t="s">
        <v>921</v>
      </c>
      <c r="I410" s="28">
        <f t="shared" ca="1" si="6"/>
        <v>81</v>
      </c>
      <c r="J410" s="24" t="s">
        <v>26</v>
      </c>
      <c r="K410" s="29"/>
      <c r="L410" s="24" t="s">
        <v>26</v>
      </c>
      <c r="M410" s="22" t="s">
        <v>14</v>
      </c>
    </row>
    <row r="411" spans="1:14" ht="15" customHeight="1" x14ac:dyDescent="0.3">
      <c r="A411" s="23">
        <f>SUBTOTAL(103,D$3:D410)</f>
        <v>408</v>
      </c>
      <c r="B411" s="24" t="s">
        <v>911</v>
      </c>
      <c r="C411" s="25"/>
      <c r="D411" s="25" t="s">
        <v>922</v>
      </c>
      <c r="E411" s="27">
        <v>45809</v>
      </c>
      <c r="F411" s="25" t="s">
        <v>48</v>
      </c>
      <c r="G411" s="24" t="s">
        <v>24</v>
      </c>
      <c r="H411" s="27" t="s">
        <v>923</v>
      </c>
      <c r="I411" s="28">
        <f t="shared" ca="1" si="6"/>
        <v>74</v>
      </c>
      <c r="J411" s="24" t="s">
        <v>26</v>
      </c>
      <c r="K411" s="29"/>
      <c r="L411" s="24" t="s">
        <v>26</v>
      </c>
      <c r="M411" s="22" t="s">
        <v>14</v>
      </c>
    </row>
    <row r="412" spans="1:14" ht="15" customHeight="1" x14ac:dyDescent="0.3">
      <c r="A412" s="23">
        <f>SUBTOTAL(103,D$3:D411)</f>
        <v>409</v>
      </c>
      <c r="B412" s="15" t="s">
        <v>924</v>
      </c>
      <c r="C412" s="16" t="s">
        <v>925</v>
      </c>
      <c r="D412" s="16" t="s">
        <v>925</v>
      </c>
      <c r="E412" s="17">
        <v>45810</v>
      </c>
      <c r="F412" s="16" t="s">
        <v>17</v>
      </c>
      <c r="G412" s="15" t="s">
        <v>18</v>
      </c>
      <c r="H412" s="17" t="s">
        <v>926</v>
      </c>
      <c r="I412" s="18">
        <f t="shared" ca="1" si="6"/>
        <v>35</v>
      </c>
      <c r="J412" s="19" t="s">
        <v>83</v>
      </c>
      <c r="K412" s="20">
        <v>700000</v>
      </c>
      <c r="L412" s="21" t="s">
        <v>348</v>
      </c>
      <c r="M412" s="22" t="s">
        <v>14</v>
      </c>
      <c r="N412" s="22"/>
    </row>
    <row r="413" spans="1:14" ht="15" customHeight="1" x14ac:dyDescent="0.3">
      <c r="A413" s="23">
        <f>SUBTOTAL(103,D$3:D412)</f>
        <v>410</v>
      </c>
      <c r="B413" s="24" t="s">
        <v>924</v>
      </c>
      <c r="C413" s="25"/>
      <c r="D413" s="25" t="s">
        <v>927</v>
      </c>
      <c r="E413" s="27">
        <v>45810</v>
      </c>
      <c r="F413" s="25" t="s">
        <v>23</v>
      </c>
      <c r="G413" s="24" t="s">
        <v>24</v>
      </c>
      <c r="H413" s="27" t="s">
        <v>928</v>
      </c>
      <c r="I413" s="28">
        <f t="shared" ca="1" si="6"/>
        <v>29</v>
      </c>
      <c r="J413" s="24" t="s">
        <v>26</v>
      </c>
      <c r="K413" s="29"/>
      <c r="L413" s="24" t="s">
        <v>26</v>
      </c>
      <c r="M413" s="22" t="s">
        <v>14</v>
      </c>
    </row>
    <row r="414" spans="1:14" ht="15" customHeight="1" x14ac:dyDescent="0.3">
      <c r="A414" s="23">
        <f>SUBTOTAL(103,D$3:D413)</f>
        <v>411</v>
      </c>
      <c r="B414" s="24" t="s">
        <v>924</v>
      </c>
      <c r="C414" s="25"/>
      <c r="D414" s="25" t="s">
        <v>929</v>
      </c>
      <c r="E414" s="27">
        <v>45810</v>
      </c>
      <c r="F414" s="25" t="s">
        <v>43</v>
      </c>
      <c r="G414" s="24" t="s">
        <v>18</v>
      </c>
      <c r="H414" s="27" t="s">
        <v>930</v>
      </c>
      <c r="I414" s="28">
        <f t="shared" ca="1" si="6"/>
        <v>2</v>
      </c>
      <c r="J414" s="24" t="s">
        <v>26</v>
      </c>
      <c r="K414" s="29"/>
      <c r="L414" s="24" t="s">
        <v>26</v>
      </c>
      <c r="M414" s="22" t="s">
        <v>14</v>
      </c>
    </row>
    <row r="415" spans="1:14" ht="15" customHeight="1" x14ac:dyDescent="0.3">
      <c r="A415" s="23">
        <f>SUBTOTAL(103,D$3:D414)</f>
        <v>412</v>
      </c>
      <c r="B415" s="24" t="s">
        <v>924</v>
      </c>
      <c r="C415" s="25"/>
      <c r="D415" s="25" t="s">
        <v>931</v>
      </c>
      <c r="E415" s="27">
        <v>45810</v>
      </c>
      <c r="F415" s="25" t="s">
        <v>43</v>
      </c>
      <c r="G415" s="24" t="s">
        <v>18</v>
      </c>
      <c r="H415" s="27" t="s">
        <v>932</v>
      </c>
      <c r="I415" s="28">
        <f t="shared" ca="1" si="6"/>
        <v>6</v>
      </c>
      <c r="J415" s="24" t="s">
        <v>26</v>
      </c>
      <c r="K415" s="29"/>
      <c r="L415" s="24" t="s">
        <v>26</v>
      </c>
      <c r="M415" s="22" t="s">
        <v>14</v>
      </c>
    </row>
    <row r="416" spans="1:14" ht="15" customHeight="1" x14ac:dyDescent="0.3">
      <c r="A416" s="23">
        <f>SUBTOTAL(103,D$3:D415)</f>
        <v>413</v>
      </c>
      <c r="B416" s="24" t="s">
        <v>924</v>
      </c>
      <c r="C416" s="25"/>
      <c r="D416" s="25" t="s">
        <v>933</v>
      </c>
      <c r="E416" s="27">
        <v>45810</v>
      </c>
      <c r="F416" s="25" t="s">
        <v>34</v>
      </c>
      <c r="G416" s="24" t="s">
        <v>18</v>
      </c>
      <c r="H416" s="27" t="s">
        <v>807</v>
      </c>
      <c r="I416" s="28">
        <f t="shared" ca="1" si="6"/>
        <v>62</v>
      </c>
      <c r="J416" s="24" t="s">
        <v>26</v>
      </c>
      <c r="K416" s="29"/>
      <c r="L416" s="24" t="s">
        <v>26</v>
      </c>
      <c r="M416" s="22" t="s">
        <v>14</v>
      </c>
    </row>
    <row r="417" spans="1:14" ht="15" customHeight="1" x14ac:dyDescent="0.3">
      <c r="A417" s="23">
        <f>SUBTOTAL(103,D$3:D416)</f>
        <v>414</v>
      </c>
      <c r="B417" s="24" t="s">
        <v>924</v>
      </c>
      <c r="C417" s="25"/>
      <c r="D417" s="25" t="s">
        <v>934</v>
      </c>
      <c r="E417" s="27">
        <v>45810</v>
      </c>
      <c r="F417" s="25" t="s">
        <v>48</v>
      </c>
      <c r="G417" s="24" t="s">
        <v>24</v>
      </c>
      <c r="H417" s="27" t="s">
        <v>549</v>
      </c>
      <c r="I417" s="28">
        <f t="shared" ca="1" si="6"/>
        <v>59</v>
      </c>
      <c r="J417" s="24" t="s">
        <v>26</v>
      </c>
      <c r="K417" s="29"/>
      <c r="L417" s="24" t="s">
        <v>26</v>
      </c>
      <c r="M417" s="22" t="s">
        <v>14</v>
      </c>
    </row>
    <row r="418" spans="1:14" ht="15" customHeight="1" x14ac:dyDescent="0.3">
      <c r="A418" s="23">
        <f>SUBTOTAL(103,D$3:D417)</f>
        <v>415</v>
      </c>
      <c r="B418" s="15" t="s">
        <v>935</v>
      </c>
      <c r="C418" s="16" t="s">
        <v>936</v>
      </c>
      <c r="D418" s="16" t="s">
        <v>936</v>
      </c>
      <c r="E418" s="17">
        <v>45810</v>
      </c>
      <c r="F418" s="16" t="s">
        <v>17</v>
      </c>
      <c r="G418" s="15" t="s">
        <v>18</v>
      </c>
      <c r="H418" s="17" t="s">
        <v>937</v>
      </c>
      <c r="I418" s="18">
        <f t="shared" ca="1" si="6"/>
        <v>36</v>
      </c>
      <c r="J418" s="19" t="s">
        <v>83</v>
      </c>
      <c r="K418" s="20">
        <v>700000</v>
      </c>
      <c r="L418" s="21" t="s">
        <v>651</v>
      </c>
      <c r="M418" s="22" t="s">
        <v>14</v>
      </c>
      <c r="N418" s="22"/>
    </row>
    <row r="419" spans="1:14" ht="15" customHeight="1" x14ac:dyDescent="0.3">
      <c r="A419" s="23">
        <f>SUBTOTAL(103,D$3:D418)</f>
        <v>416</v>
      </c>
      <c r="B419" s="24" t="s">
        <v>935</v>
      </c>
      <c r="C419" s="25"/>
      <c r="D419" s="25" t="s">
        <v>938</v>
      </c>
      <c r="E419" s="27">
        <v>45810</v>
      </c>
      <c r="F419" s="25" t="s">
        <v>34</v>
      </c>
      <c r="G419" s="24" t="s">
        <v>18</v>
      </c>
      <c r="H419" s="27" t="s">
        <v>939</v>
      </c>
      <c r="I419" s="28">
        <f t="shared" ca="1" si="6"/>
        <v>68</v>
      </c>
      <c r="J419" s="24" t="s">
        <v>26</v>
      </c>
      <c r="K419" s="29"/>
      <c r="L419" s="24" t="s">
        <v>26</v>
      </c>
      <c r="M419" s="22" t="s">
        <v>14</v>
      </c>
    </row>
    <row r="420" spans="1:14" ht="15" customHeight="1" x14ac:dyDescent="0.3">
      <c r="A420" s="23">
        <f>SUBTOTAL(103,D$3:D419)</f>
        <v>417</v>
      </c>
      <c r="B420" s="24" t="s">
        <v>935</v>
      </c>
      <c r="C420" s="25"/>
      <c r="D420" s="25" t="s">
        <v>940</v>
      </c>
      <c r="E420" s="27">
        <v>45810</v>
      </c>
      <c r="F420" s="25" t="s">
        <v>48</v>
      </c>
      <c r="G420" s="24" t="s">
        <v>24</v>
      </c>
      <c r="H420" s="27" t="s">
        <v>49</v>
      </c>
      <c r="I420" s="28">
        <f t="shared" ca="1" si="6"/>
        <v>64</v>
      </c>
      <c r="J420" s="24" t="s">
        <v>26</v>
      </c>
      <c r="K420" s="29"/>
      <c r="L420" s="24" t="s">
        <v>26</v>
      </c>
      <c r="M420" s="22" t="s">
        <v>14</v>
      </c>
    </row>
    <row r="421" spans="1:14" ht="15" customHeight="1" x14ac:dyDescent="0.3">
      <c r="A421" s="23">
        <f>SUBTOTAL(103,D$3:D420)</f>
        <v>418</v>
      </c>
      <c r="B421" s="15" t="s">
        <v>941</v>
      </c>
      <c r="C421" s="16" t="s">
        <v>942</v>
      </c>
      <c r="D421" s="16" t="s">
        <v>942</v>
      </c>
      <c r="E421" s="17">
        <v>45811</v>
      </c>
      <c r="F421" s="16" t="s">
        <v>17</v>
      </c>
      <c r="G421" s="15" t="s">
        <v>18</v>
      </c>
      <c r="H421" s="17" t="s">
        <v>943</v>
      </c>
      <c r="I421" s="18">
        <f t="shared" ca="1" si="6"/>
        <v>34</v>
      </c>
      <c r="J421" s="19" t="s">
        <v>67</v>
      </c>
      <c r="K421" s="20">
        <v>700000</v>
      </c>
      <c r="L421" s="21" t="s">
        <v>198</v>
      </c>
      <c r="M421" s="22" t="s">
        <v>14</v>
      </c>
      <c r="N421" s="22"/>
    </row>
    <row r="422" spans="1:14" ht="15" customHeight="1" x14ac:dyDescent="0.3">
      <c r="A422" s="23">
        <f>SUBTOTAL(103,D$3:D421)</f>
        <v>419</v>
      </c>
      <c r="B422" s="24" t="s">
        <v>941</v>
      </c>
      <c r="C422" s="25"/>
      <c r="D422" s="25" t="s">
        <v>944</v>
      </c>
      <c r="E422" s="27">
        <v>45811</v>
      </c>
      <c r="F422" s="25" t="s">
        <v>23</v>
      </c>
      <c r="G422" s="24" t="s">
        <v>24</v>
      </c>
      <c r="H422" s="27" t="s">
        <v>945</v>
      </c>
      <c r="I422" s="28">
        <f t="shared" ca="1" si="6"/>
        <v>33</v>
      </c>
      <c r="J422" s="24" t="s">
        <v>26</v>
      </c>
      <c r="K422" s="29"/>
      <c r="L422" s="24" t="s">
        <v>26</v>
      </c>
      <c r="M422" s="22" t="s">
        <v>14</v>
      </c>
    </row>
    <row r="423" spans="1:14" ht="15" customHeight="1" x14ac:dyDescent="0.3">
      <c r="A423" s="23">
        <f>SUBTOTAL(103,D$3:D422)</f>
        <v>420</v>
      </c>
      <c r="B423" s="24" t="s">
        <v>941</v>
      </c>
      <c r="C423" s="25"/>
      <c r="D423" s="25" t="s">
        <v>946</v>
      </c>
      <c r="E423" s="27">
        <v>45811</v>
      </c>
      <c r="F423" s="25" t="s">
        <v>28</v>
      </c>
      <c r="G423" s="24" t="s">
        <v>24</v>
      </c>
      <c r="H423" s="27" t="s">
        <v>947</v>
      </c>
      <c r="I423" s="28">
        <f t="shared" ca="1" si="6"/>
        <v>3</v>
      </c>
      <c r="J423" s="24" t="s">
        <v>26</v>
      </c>
      <c r="K423" s="29"/>
      <c r="L423" s="24" t="s">
        <v>26</v>
      </c>
      <c r="M423" s="22" t="s">
        <v>14</v>
      </c>
    </row>
    <row r="424" spans="1:14" ht="15" customHeight="1" x14ac:dyDescent="0.3">
      <c r="A424" s="23">
        <f>SUBTOTAL(103,D$3:D423)</f>
        <v>421</v>
      </c>
      <c r="B424" s="24" t="s">
        <v>941</v>
      </c>
      <c r="C424" s="25"/>
      <c r="D424" s="25" t="s">
        <v>948</v>
      </c>
      <c r="E424" s="27">
        <v>46117</v>
      </c>
      <c r="F424" s="25" t="s">
        <v>43</v>
      </c>
      <c r="G424" s="24" t="s">
        <v>18</v>
      </c>
      <c r="H424" s="27">
        <v>46117</v>
      </c>
      <c r="I424" s="28">
        <f t="shared" ca="1" si="6"/>
        <v>0</v>
      </c>
      <c r="J424" s="24"/>
      <c r="K424" s="29"/>
      <c r="L424" s="24"/>
      <c r="M424" s="22" t="s">
        <v>14</v>
      </c>
    </row>
    <row r="425" spans="1:14" ht="15" customHeight="1" x14ac:dyDescent="0.3">
      <c r="A425" s="23">
        <f>SUBTOTAL(103,D$3:D424)</f>
        <v>422</v>
      </c>
      <c r="B425" s="24" t="s">
        <v>941</v>
      </c>
      <c r="C425" s="25"/>
      <c r="D425" s="25" t="s">
        <v>949</v>
      </c>
      <c r="E425" s="27">
        <v>45811</v>
      </c>
      <c r="F425" s="25" t="s">
        <v>34</v>
      </c>
      <c r="G425" s="24" t="s">
        <v>18</v>
      </c>
      <c r="H425" s="27" t="s">
        <v>950</v>
      </c>
      <c r="I425" s="28">
        <f t="shared" ca="1" si="6"/>
        <v>70</v>
      </c>
      <c r="J425" s="24" t="s">
        <v>26</v>
      </c>
      <c r="K425" s="29"/>
      <c r="L425" s="24" t="s">
        <v>26</v>
      </c>
      <c r="M425" s="22" t="s">
        <v>14</v>
      </c>
    </row>
    <row r="426" spans="1:14" ht="15" customHeight="1" x14ac:dyDescent="0.3">
      <c r="A426" s="23">
        <f>SUBTOTAL(103,D$3:D425)</f>
        <v>423</v>
      </c>
      <c r="B426" s="24" t="s">
        <v>941</v>
      </c>
      <c r="C426" s="25"/>
      <c r="D426" s="25" t="s">
        <v>951</v>
      </c>
      <c r="E426" s="27">
        <v>45811</v>
      </c>
      <c r="F426" s="25" t="s">
        <v>48</v>
      </c>
      <c r="G426" s="24" t="s">
        <v>24</v>
      </c>
      <c r="H426" s="27" t="s">
        <v>952</v>
      </c>
      <c r="I426" s="28">
        <f t="shared" ca="1" si="6"/>
        <v>61</v>
      </c>
      <c r="J426" s="24" t="s">
        <v>26</v>
      </c>
      <c r="K426" s="29"/>
      <c r="L426" s="24" t="s">
        <v>26</v>
      </c>
      <c r="M426" s="22" t="s">
        <v>14</v>
      </c>
    </row>
    <row r="427" spans="1:14" ht="15" customHeight="1" x14ac:dyDescent="0.3">
      <c r="A427" s="23">
        <f>SUBTOTAL(103,D$3:D426)</f>
        <v>424</v>
      </c>
      <c r="B427" s="15" t="s">
        <v>953</v>
      </c>
      <c r="C427" s="16" t="s">
        <v>954</v>
      </c>
      <c r="D427" s="16" t="s">
        <v>954</v>
      </c>
      <c r="E427" s="17">
        <v>45839</v>
      </c>
      <c r="F427" s="16" t="s">
        <v>17</v>
      </c>
      <c r="G427" s="15" t="s">
        <v>18</v>
      </c>
      <c r="H427" s="17" t="s">
        <v>955</v>
      </c>
      <c r="I427" s="18">
        <f t="shared" ca="1" si="6"/>
        <v>30</v>
      </c>
      <c r="J427" s="19" t="s">
        <v>185</v>
      </c>
      <c r="K427" s="20">
        <v>700000</v>
      </c>
      <c r="L427" s="21" t="s">
        <v>139</v>
      </c>
      <c r="M427" s="22" t="s">
        <v>14</v>
      </c>
      <c r="N427" s="22"/>
    </row>
    <row r="428" spans="1:14" ht="15" customHeight="1" x14ac:dyDescent="0.3">
      <c r="A428" s="23">
        <f>SUBTOTAL(103,D$3:D427)</f>
        <v>425</v>
      </c>
      <c r="B428" s="24" t="s">
        <v>953</v>
      </c>
      <c r="C428" s="25"/>
      <c r="D428" s="25" t="s">
        <v>956</v>
      </c>
      <c r="E428" s="27">
        <v>45839</v>
      </c>
      <c r="F428" s="25" t="s">
        <v>34</v>
      </c>
      <c r="G428" s="24" t="s">
        <v>18</v>
      </c>
      <c r="H428" s="27" t="s">
        <v>957</v>
      </c>
      <c r="I428" s="28">
        <f t="shared" ca="1" si="6"/>
        <v>61</v>
      </c>
      <c r="J428" s="24" t="s">
        <v>26</v>
      </c>
      <c r="K428" s="29"/>
      <c r="L428" s="24" t="s">
        <v>26</v>
      </c>
      <c r="M428" s="22" t="s">
        <v>14</v>
      </c>
    </row>
    <row r="429" spans="1:14" ht="15" customHeight="1" x14ac:dyDescent="0.3">
      <c r="A429" s="23">
        <f>SUBTOTAL(103,D$3:D428)</f>
        <v>426</v>
      </c>
      <c r="B429" s="24" t="s">
        <v>953</v>
      </c>
      <c r="C429" s="25"/>
      <c r="D429" s="25" t="s">
        <v>958</v>
      </c>
      <c r="E429" s="27">
        <v>45870</v>
      </c>
      <c r="F429" s="25" t="s">
        <v>48</v>
      </c>
      <c r="G429" s="24" t="s">
        <v>24</v>
      </c>
      <c r="H429" s="27" t="s">
        <v>959</v>
      </c>
      <c r="I429" s="28">
        <f t="shared" ca="1" si="6"/>
        <v>59</v>
      </c>
      <c r="J429" s="24" t="s">
        <v>26</v>
      </c>
      <c r="K429" s="29"/>
      <c r="L429" s="24" t="s">
        <v>26</v>
      </c>
      <c r="M429" s="22" t="s">
        <v>14</v>
      </c>
    </row>
    <row r="430" spans="1:14" ht="15" customHeight="1" x14ac:dyDescent="0.3">
      <c r="A430" s="23">
        <f>SUBTOTAL(103,D$3:D429)</f>
        <v>427</v>
      </c>
      <c r="B430" s="15" t="s">
        <v>960</v>
      </c>
      <c r="C430" s="16" t="s">
        <v>961</v>
      </c>
      <c r="D430" s="16" t="s">
        <v>961</v>
      </c>
      <c r="E430" s="17">
        <v>45848</v>
      </c>
      <c r="F430" s="16" t="s">
        <v>17</v>
      </c>
      <c r="G430" s="15" t="s">
        <v>18</v>
      </c>
      <c r="H430" s="17">
        <v>29463</v>
      </c>
      <c r="I430" s="18">
        <f t="shared" ca="1" si="6"/>
        <v>46</v>
      </c>
      <c r="J430" s="19" t="s">
        <v>20</v>
      </c>
      <c r="K430" s="20">
        <v>700000</v>
      </c>
      <c r="L430" s="21" t="s">
        <v>811</v>
      </c>
      <c r="M430" s="22" t="s">
        <v>14</v>
      </c>
      <c r="N430" s="22"/>
    </row>
    <row r="431" spans="1:14" ht="15" customHeight="1" x14ac:dyDescent="0.3">
      <c r="A431" s="23">
        <f>SUBTOTAL(103,D$3:D430)</f>
        <v>428</v>
      </c>
      <c r="B431" s="24" t="s">
        <v>960</v>
      </c>
      <c r="C431" s="25"/>
      <c r="D431" s="25" t="s">
        <v>962</v>
      </c>
      <c r="E431" s="27">
        <v>45848</v>
      </c>
      <c r="F431" s="25" t="s">
        <v>23</v>
      </c>
      <c r="G431" s="24" t="s">
        <v>24</v>
      </c>
      <c r="H431" s="27" t="s">
        <v>963</v>
      </c>
      <c r="I431" s="28">
        <f t="shared" ca="1" si="6"/>
        <v>43</v>
      </c>
      <c r="J431" s="24" t="s">
        <v>26</v>
      </c>
      <c r="K431" s="29"/>
      <c r="L431" s="24" t="s">
        <v>26</v>
      </c>
      <c r="M431" s="22" t="s">
        <v>14</v>
      </c>
    </row>
    <row r="432" spans="1:14" ht="15" customHeight="1" x14ac:dyDescent="0.3">
      <c r="A432" s="23">
        <f>SUBTOTAL(103,D$3:D431)</f>
        <v>429</v>
      </c>
      <c r="B432" s="24" t="s">
        <v>960</v>
      </c>
      <c r="C432" s="25"/>
      <c r="D432" s="25" t="s">
        <v>964</v>
      </c>
      <c r="E432" s="27">
        <v>45848</v>
      </c>
      <c r="F432" s="25" t="s">
        <v>43</v>
      </c>
      <c r="G432" s="24" t="s">
        <v>18</v>
      </c>
      <c r="H432" s="27" t="s">
        <v>965</v>
      </c>
      <c r="I432" s="28">
        <f t="shared" ca="1" si="6"/>
        <v>13</v>
      </c>
      <c r="J432" s="24" t="s">
        <v>26</v>
      </c>
      <c r="K432" s="29"/>
      <c r="L432" s="24" t="s">
        <v>26</v>
      </c>
      <c r="M432" s="22" t="s">
        <v>14</v>
      </c>
    </row>
    <row r="433" spans="1:14" ht="15" customHeight="1" x14ac:dyDescent="0.3">
      <c r="A433" s="23">
        <f>SUBTOTAL(103,D$3:D432)</f>
        <v>430</v>
      </c>
      <c r="B433" s="24" t="s">
        <v>960</v>
      </c>
      <c r="C433" s="25"/>
      <c r="D433" s="25" t="s">
        <v>966</v>
      </c>
      <c r="E433" s="27">
        <v>45848</v>
      </c>
      <c r="F433" s="25" t="s">
        <v>28</v>
      </c>
      <c r="G433" s="24" t="s">
        <v>24</v>
      </c>
      <c r="H433" s="27" t="s">
        <v>967</v>
      </c>
      <c r="I433" s="28">
        <f t="shared" ca="1" si="6"/>
        <v>16</v>
      </c>
      <c r="J433" s="24" t="s">
        <v>26</v>
      </c>
      <c r="K433" s="29"/>
      <c r="L433" s="24" t="s">
        <v>26</v>
      </c>
      <c r="M433" s="22" t="s">
        <v>14</v>
      </c>
    </row>
    <row r="434" spans="1:14" ht="15" customHeight="1" x14ac:dyDescent="0.3">
      <c r="A434" s="23">
        <f>SUBTOTAL(103,D$3:D433)</f>
        <v>431</v>
      </c>
      <c r="B434" s="24" t="s">
        <v>960</v>
      </c>
      <c r="C434" s="25"/>
      <c r="D434" s="25" t="s">
        <v>968</v>
      </c>
      <c r="E434" s="27">
        <v>45848</v>
      </c>
      <c r="F434" s="25" t="s">
        <v>888</v>
      </c>
      <c r="G434" s="24" t="s">
        <v>24</v>
      </c>
      <c r="H434" s="27" t="s">
        <v>969</v>
      </c>
      <c r="I434" s="28">
        <f t="shared" ca="1" si="6"/>
        <v>69</v>
      </c>
      <c r="J434" s="24" t="s">
        <v>26</v>
      </c>
      <c r="K434" s="29"/>
      <c r="L434" s="24" t="s">
        <v>26</v>
      </c>
      <c r="M434" s="22" t="s">
        <v>14</v>
      </c>
    </row>
    <row r="435" spans="1:14" ht="15" customHeight="1" x14ac:dyDescent="0.3">
      <c r="A435" s="23">
        <f>SUBTOTAL(103,D$3:D434)</f>
        <v>432</v>
      </c>
      <c r="B435" s="15" t="s">
        <v>970</v>
      </c>
      <c r="C435" s="16" t="s">
        <v>971</v>
      </c>
      <c r="D435" s="16" t="s">
        <v>971</v>
      </c>
      <c r="E435" s="17">
        <v>45866</v>
      </c>
      <c r="F435" s="16" t="s">
        <v>17</v>
      </c>
      <c r="G435" s="15" t="s">
        <v>18</v>
      </c>
      <c r="H435" s="17" t="s">
        <v>972</v>
      </c>
      <c r="I435" s="18">
        <f t="shared" ca="1" si="6"/>
        <v>40</v>
      </c>
      <c r="J435" s="19" t="s">
        <v>83</v>
      </c>
      <c r="K435" s="20">
        <v>700000</v>
      </c>
      <c r="L435" s="21" t="s">
        <v>84</v>
      </c>
      <c r="M435" s="22" t="s">
        <v>14</v>
      </c>
      <c r="N435" s="22"/>
    </row>
    <row r="436" spans="1:14" ht="15" customHeight="1" x14ac:dyDescent="0.3">
      <c r="A436" s="23">
        <f>SUBTOTAL(103,D$3:D435)</f>
        <v>433</v>
      </c>
      <c r="B436" s="24" t="s">
        <v>970</v>
      </c>
      <c r="C436" s="25"/>
      <c r="D436" s="25" t="s">
        <v>973</v>
      </c>
      <c r="E436" s="27">
        <v>45866</v>
      </c>
      <c r="F436" s="25" t="s">
        <v>23</v>
      </c>
      <c r="G436" s="24" t="s">
        <v>24</v>
      </c>
      <c r="H436" s="27" t="s">
        <v>680</v>
      </c>
      <c r="I436" s="28">
        <f t="shared" ca="1" si="6"/>
        <v>34</v>
      </c>
      <c r="J436" s="24" t="s">
        <v>26</v>
      </c>
      <c r="K436" s="29"/>
      <c r="L436" s="24" t="s">
        <v>26</v>
      </c>
      <c r="M436" s="22" t="s">
        <v>14</v>
      </c>
    </row>
    <row r="437" spans="1:14" ht="15" customHeight="1" x14ac:dyDescent="0.3">
      <c r="A437" s="23">
        <f>SUBTOTAL(103,D$3:D436)</f>
        <v>434</v>
      </c>
      <c r="B437" s="24" t="s">
        <v>970</v>
      </c>
      <c r="C437" s="25"/>
      <c r="D437" s="25" t="s">
        <v>974</v>
      </c>
      <c r="E437" s="27">
        <v>45866</v>
      </c>
      <c r="F437" s="25" t="s">
        <v>43</v>
      </c>
      <c r="G437" s="24" t="s">
        <v>18</v>
      </c>
      <c r="H437" s="27" t="s">
        <v>975</v>
      </c>
      <c r="I437" s="28">
        <f t="shared" ca="1" si="6"/>
        <v>3</v>
      </c>
      <c r="J437" s="24" t="s">
        <v>26</v>
      </c>
      <c r="K437" s="29"/>
      <c r="L437" s="24" t="s">
        <v>26</v>
      </c>
      <c r="M437" s="22" t="s">
        <v>14</v>
      </c>
    </row>
    <row r="438" spans="1:14" ht="15" customHeight="1" x14ac:dyDescent="0.3">
      <c r="A438" s="23">
        <f>SUBTOTAL(103,D$3:D437)</f>
        <v>435</v>
      </c>
      <c r="B438" s="24" t="s">
        <v>970</v>
      </c>
      <c r="C438" s="25"/>
      <c r="D438" s="25" t="s">
        <v>976</v>
      </c>
      <c r="E438" s="27">
        <v>45866</v>
      </c>
      <c r="F438" s="25" t="s">
        <v>34</v>
      </c>
      <c r="G438" s="24" t="s">
        <v>18</v>
      </c>
      <c r="H438" s="27" t="s">
        <v>977</v>
      </c>
      <c r="I438" s="28">
        <f t="shared" ref="I438:I448" ca="1" si="7">ROUND((TODAY()-H438)/365,0)</f>
        <v>74</v>
      </c>
      <c r="J438" s="24" t="s">
        <v>26</v>
      </c>
      <c r="K438" s="29"/>
      <c r="L438" s="24" t="s">
        <v>26</v>
      </c>
      <c r="M438" s="22" t="s">
        <v>14</v>
      </c>
    </row>
    <row r="439" spans="1:14" ht="15" customHeight="1" x14ac:dyDescent="0.3">
      <c r="A439" s="23">
        <f>SUBTOTAL(103,D$3:D438)</f>
        <v>436</v>
      </c>
      <c r="B439" s="24" t="s">
        <v>970</v>
      </c>
      <c r="C439" s="25"/>
      <c r="D439" s="25" t="s">
        <v>978</v>
      </c>
      <c r="E439" s="27">
        <v>45866</v>
      </c>
      <c r="F439" s="25" t="s">
        <v>48</v>
      </c>
      <c r="G439" s="24" t="s">
        <v>24</v>
      </c>
      <c r="H439" s="27" t="s">
        <v>165</v>
      </c>
      <c r="I439" s="28">
        <f t="shared" ca="1" si="7"/>
        <v>68</v>
      </c>
      <c r="J439" s="24" t="s">
        <v>26</v>
      </c>
      <c r="K439" s="29"/>
      <c r="L439" s="24" t="s">
        <v>26</v>
      </c>
      <c r="M439" s="22" t="s">
        <v>14</v>
      </c>
    </row>
    <row r="440" spans="1:14" ht="15" customHeight="1" x14ac:dyDescent="0.3">
      <c r="A440" s="23">
        <f>SUBTOTAL(103,D$3:D439)</f>
        <v>437</v>
      </c>
      <c r="B440" s="15" t="s">
        <v>979</v>
      </c>
      <c r="C440" s="16" t="s">
        <v>980</v>
      </c>
      <c r="D440" s="16" t="s">
        <v>980</v>
      </c>
      <c r="E440" s="17">
        <v>45870</v>
      </c>
      <c r="F440" s="16" t="s">
        <v>17</v>
      </c>
      <c r="G440" s="15" t="s">
        <v>18</v>
      </c>
      <c r="H440" s="17" t="s">
        <v>981</v>
      </c>
      <c r="I440" s="18">
        <f t="shared" ca="1" si="7"/>
        <v>31</v>
      </c>
      <c r="J440" s="19" t="s">
        <v>83</v>
      </c>
      <c r="K440" s="20">
        <v>700000</v>
      </c>
      <c r="L440" s="21" t="s">
        <v>139</v>
      </c>
      <c r="M440" s="22" t="s">
        <v>14</v>
      </c>
      <c r="N440" s="22"/>
    </row>
    <row r="441" spans="1:14" ht="15" customHeight="1" x14ac:dyDescent="0.3">
      <c r="A441" s="23">
        <f>SUBTOTAL(103,D$3:D440)</f>
        <v>438</v>
      </c>
      <c r="B441" s="24" t="s">
        <v>979</v>
      </c>
      <c r="C441" s="25"/>
      <c r="D441" s="38" t="s">
        <v>982</v>
      </c>
      <c r="E441" s="27">
        <v>45870</v>
      </c>
      <c r="F441" s="25" t="s">
        <v>23</v>
      </c>
      <c r="G441" s="24" t="s">
        <v>24</v>
      </c>
      <c r="H441" s="27" t="s">
        <v>983</v>
      </c>
      <c r="I441" s="28">
        <f t="shared" ca="1" si="7"/>
        <v>28</v>
      </c>
      <c r="J441" s="24" t="s">
        <v>26</v>
      </c>
      <c r="K441" s="29"/>
      <c r="L441" s="24" t="s">
        <v>26</v>
      </c>
      <c r="M441" s="22" t="s">
        <v>14</v>
      </c>
    </row>
    <row r="442" spans="1:14" ht="15" customHeight="1" x14ac:dyDescent="0.3">
      <c r="A442" s="23">
        <f>SUBTOTAL(103,D$3:D441)</f>
        <v>439</v>
      </c>
      <c r="B442" s="24" t="s">
        <v>979</v>
      </c>
      <c r="C442" s="25"/>
      <c r="D442" s="38" t="s">
        <v>984</v>
      </c>
      <c r="E442" s="27">
        <v>45870</v>
      </c>
      <c r="F442" s="25" t="s">
        <v>34</v>
      </c>
      <c r="G442" s="24" t="s">
        <v>18</v>
      </c>
      <c r="H442" s="27" t="s">
        <v>985</v>
      </c>
      <c r="I442" s="28">
        <f t="shared" ca="1" si="7"/>
        <v>62</v>
      </c>
      <c r="J442" s="24" t="s">
        <v>26</v>
      </c>
      <c r="K442" s="29"/>
      <c r="L442" s="24" t="s">
        <v>26</v>
      </c>
      <c r="M442" s="22" t="s">
        <v>14</v>
      </c>
    </row>
    <row r="443" spans="1:14" ht="15" customHeight="1" x14ac:dyDescent="0.3">
      <c r="A443" s="23">
        <f>SUBTOTAL(103,D$3:D442)</f>
        <v>440</v>
      </c>
      <c r="B443" s="24" t="s">
        <v>979</v>
      </c>
      <c r="C443" s="25"/>
      <c r="D443" s="38" t="s">
        <v>986</v>
      </c>
      <c r="E443" s="27">
        <v>45870</v>
      </c>
      <c r="F443" s="25" t="s">
        <v>48</v>
      </c>
      <c r="G443" s="24" t="s">
        <v>24</v>
      </c>
      <c r="H443" s="27" t="s">
        <v>549</v>
      </c>
      <c r="I443" s="28">
        <f t="shared" ca="1" si="7"/>
        <v>59</v>
      </c>
      <c r="J443" s="24" t="s">
        <v>26</v>
      </c>
      <c r="K443" s="29"/>
      <c r="L443" s="24" t="s">
        <v>26</v>
      </c>
      <c r="M443" s="22" t="s">
        <v>14</v>
      </c>
    </row>
    <row r="444" spans="1:14" ht="15" customHeight="1" x14ac:dyDescent="0.3">
      <c r="A444" s="23">
        <f>SUBTOTAL(103,D$3:D443)</f>
        <v>441</v>
      </c>
      <c r="B444" s="15" t="s">
        <v>987</v>
      </c>
      <c r="C444" s="16" t="s">
        <v>988</v>
      </c>
      <c r="D444" s="16" t="s">
        <v>988</v>
      </c>
      <c r="E444" s="17">
        <v>45877</v>
      </c>
      <c r="F444" s="16" t="s">
        <v>17</v>
      </c>
      <c r="G444" s="15" t="s">
        <v>18</v>
      </c>
      <c r="H444" s="17" t="s">
        <v>989</v>
      </c>
      <c r="I444" s="18">
        <f t="shared" ca="1" si="7"/>
        <v>34</v>
      </c>
      <c r="J444" s="15" t="s">
        <v>83</v>
      </c>
      <c r="K444" s="20">
        <v>700000</v>
      </c>
      <c r="L444" s="21" t="s">
        <v>68</v>
      </c>
      <c r="M444" s="22" t="s">
        <v>14</v>
      </c>
      <c r="N444" s="22"/>
    </row>
    <row r="445" spans="1:14" ht="15" customHeight="1" x14ac:dyDescent="0.3">
      <c r="A445" s="23">
        <f>SUBTOTAL(103,D$3:D444)</f>
        <v>442</v>
      </c>
      <c r="B445" s="24" t="s">
        <v>987</v>
      </c>
      <c r="C445" s="25"/>
      <c r="D445" s="25" t="s">
        <v>990</v>
      </c>
      <c r="E445" s="27">
        <v>45877</v>
      </c>
      <c r="F445" s="25" t="s">
        <v>23</v>
      </c>
      <c r="G445" s="24" t="s">
        <v>24</v>
      </c>
      <c r="H445" s="27" t="s">
        <v>991</v>
      </c>
      <c r="I445" s="28">
        <f t="shared" ca="1" si="7"/>
        <v>33</v>
      </c>
      <c r="J445" s="24" t="s">
        <v>26</v>
      </c>
      <c r="K445" s="29"/>
      <c r="L445" s="24" t="s">
        <v>26</v>
      </c>
      <c r="M445" s="22" t="s">
        <v>14</v>
      </c>
    </row>
    <row r="446" spans="1:14" ht="15" customHeight="1" x14ac:dyDescent="0.3">
      <c r="A446" s="23">
        <f>SUBTOTAL(103,D$3:D445)</f>
        <v>443</v>
      </c>
      <c r="B446" s="24" t="s">
        <v>987</v>
      </c>
      <c r="C446" s="25"/>
      <c r="D446" s="25" t="s">
        <v>992</v>
      </c>
      <c r="E446" s="27">
        <v>45877</v>
      </c>
      <c r="F446" s="25" t="s">
        <v>28</v>
      </c>
      <c r="G446" s="24" t="s">
        <v>24</v>
      </c>
      <c r="H446" s="27" t="s">
        <v>993</v>
      </c>
      <c r="I446" s="28">
        <f t="shared" ca="1" si="7"/>
        <v>3</v>
      </c>
      <c r="J446" s="24" t="s">
        <v>26</v>
      </c>
      <c r="K446" s="29"/>
      <c r="L446" s="24" t="s">
        <v>26</v>
      </c>
      <c r="M446" s="22" t="s">
        <v>14</v>
      </c>
    </row>
    <row r="447" spans="1:14" ht="15" customHeight="1" x14ac:dyDescent="0.3">
      <c r="A447" s="23">
        <f>SUBTOTAL(103,D$3:D446)</f>
        <v>444</v>
      </c>
      <c r="B447" s="24" t="s">
        <v>987</v>
      </c>
      <c r="C447" s="25"/>
      <c r="D447" s="25" t="s">
        <v>994</v>
      </c>
      <c r="E447" s="27">
        <v>45877</v>
      </c>
      <c r="F447" s="25" t="s">
        <v>34</v>
      </c>
      <c r="G447" s="24" t="s">
        <v>18</v>
      </c>
      <c r="H447" s="27" t="s">
        <v>995</v>
      </c>
      <c r="I447" s="28">
        <f t="shared" ca="1" si="7"/>
        <v>47</v>
      </c>
      <c r="J447" s="24" t="s">
        <v>26</v>
      </c>
      <c r="K447" s="29"/>
      <c r="L447" s="24" t="s">
        <v>26</v>
      </c>
      <c r="M447" s="22" t="s">
        <v>14</v>
      </c>
    </row>
    <row r="448" spans="1:14" ht="15" customHeight="1" x14ac:dyDescent="0.3">
      <c r="A448" s="23">
        <f>SUBTOTAL(103,D$3:D447)</f>
        <v>445</v>
      </c>
      <c r="B448" s="24" t="s">
        <v>987</v>
      </c>
      <c r="C448" s="25"/>
      <c r="D448" s="25" t="s">
        <v>996</v>
      </c>
      <c r="E448" s="27">
        <v>45877</v>
      </c>
      <c r="F448" s="25" t="s">
        <v>48</v>
      </c>
      <c r="G448" s="24" t="s">
        <v>24</v>
      </c>
      <c r="H448" s="27" t="s">
        <v>997</v>
      </c>
      <c r="I448" s="28">
        <f t="shared" ca="1" si="7"/>
        <v>44</v>
      </c>
      <c r="J448" s="24" t="s">
        <v>26</v>
      </c>
      <c r="K448" s="29"/>
      <c r="L448" s="24" t="s">
        <v>26</v>
      </c>
      <c r="M448" s="22" t="s">
        <v>14</v>
      </c>
    </row>
    <row r="449" spans="1:14" s="43" customFormat="1" ht="15" customHeight="1" x14ac:dyDescent="0.3">
      <c r="A449" s="23">
        <f>SUBTOTAL(103,D$3:D448)</f>
        <v>446</v>
      </c>
      <c r="B449" s="39" t="s">
        <v>998</v>
      </c>
      <c r="C449" s="40" t="s">
        <v>999</v>
      </c>
      <c r="D449" s="40" t="s">
        <v>999</v>
      </c>
      <c r="E449" s="41">
        <v>45536</v>
      </c>
      <c r="F449" s="16" t="s">
        <v>1000</v>
      </c>
      <c r="G449" s="39" t="s">
        <v>18</v>
      </c>
      <c r="H449" s="42" t="s">
        <v>1001</v>
      </c>
      <c r="I449" s="39">
        <v>33</v>
      </c>
      <c r="J449" s="39" t="s">
        <v>83</v>
      </c>
      <c r="K449" s="20">
        <v>700000</v>
      </c>
      <c r="L449" s="16" t="s">
        <v>186</v>
      </c>
      <c r="M449" s="22" t="s">
        <v>14</v>
      </c>
      <c r="N449" s="22"/>
    </row>
    <row r="450" spans="1:14" ht="15" customHeight="1" x14ac:dyDescent="0.3">
      <c r="A450" s="23">
        <f>SUBTOTAL(103,D$3:D449)</f>
        <v>447</v>
      </c>
      <c r="B450" s="24" t="s">
        <v>998</v>
      </c>
      <c r="C450" s="25"/>
      <c r="D450" s="25" t="s">
        <v>1002</v>
      </c>
      <c r="E450" s="27">
        <v>45536</v>
      </c>
      <c r="F450" s="25" t="s">
        <v>23</v>
      </c>
      <c r="G450" s="24" t="s">
        <v>24</v>
      </c>
      <c r="H450" s="27" t="s">
        <v>892</v>
      </c>
      <c r="I450" s="28">
        <v>30</v>
      </c>
      <c r="J450" s="24"/>
      <c r="K450" s="29"/>
      <c r="L450" s="24"/>
      <c r="M450" s="22" t="s">
        <v>14</v>
      </c>
    </row>
    <row r="451" spans="1:14" ht="15" customHeight="1" x14ac:dyDescent="0.3">
      <c r="A451" s="23">
        <f>SUBTOTAL(103,D$3:D450)</f>
        <v>448</v>
      </c>
      <c r="B451" s="24" t="s">
        <v>998</v>
      </c>
      <c r="C451" s="25"/>
      <c r="D451" s="25" t="s">
        <v>1003</v>
      </c>
      <c r="E451" s="27">
        <v>45536</v>
      </c>
      <c r="F451" s="25" t="s">
        <v>28</v>
      </c>
      <c r="G451" s="24" t="s">
        <v>24</v>
      </c>
      <c r="H451" s="27" t="s">
        <v>1004</v>
      </c>
      <c r="I451" s="28">
        <v>4</v>
      </c>
      <c r="J451" s="24"/>
      <c r="K451" s="29"/>
      <c r="L451" s="24"/>
      <c r="M451" s="22" t="s">
        <v>14</v>
      </c>
    </row>
    <row r="452" spans="1:14" ht="15" customHeight="1" x14ac:dyDescent="0.3">
      <c r="A452" s="23">
        <f>SUBTOTAL(103,D$3:D451)</f>
        <v>449</v>
      </c>
      <c r="B452" s="24" t="s">
        <v>998</v>
      </c>
      <c r="C452" s="25"/>
      <c r="D452" s="25" t="s">
        <v>1005</v>
      </c>
      <c r="E452" s="27">
        <v>45536</v>
      </c>
      <c r="F452" s="25" t="s">
        <v>34</v>
      </c>
      <c r="G452" s="24" t="s">
        <v>18</v>
      </c>
      <c r="H452" s="27" t="s">
        <v>1006</v>
      </c>
      <c r="I452" s="28">
        <v>62</v>
      </c>
      <c r="J452" s="24"/>
      <c r="K452" s="29"/>
      <c r="L452" s="24"/>
      <c r="M452" s="22" t="s">
        <v>14</v>
      </c>
    </row>
    <row r="453" spans="1:14" ht="15" customHeight="1" x14ac:dyDescent="0.3">
      <c r="A453" s="23">
        <f>SUBTOTAL(103,D$3:D452)</f>
        <v>450</v>
      </c>
      <c r="B453" s="24" t="s">
        <v>998</v>
      </c>
      <c r="C453" s="25"/>
      <c r="D453" s="25" t="s">
        <v>1007</v>
      </c>
      <c r="E453" s="27">
        <v>45536</v>
      </c>
      <c r="F453" s="25" t="s">
        <v>48</v>
      </c>
      <c r="G453" s="24" t="s">
        <v>24</v>
      </c>
      <c r="H453" s="27" t="s">
        <v>473</v>
      </c>
      <c r="I453" s="28">
        <v>57</v>
      </c>
      <c r="J453" s="24"/>
      <c r="K453" s="29"/>
      <c r="L453" s="24"/>
      <c r="M453" s="22" t="s">
        <v>14</v>
      </c>
    </row>
    <row r="454" spans="1:14" s="43" customFormat="1" ht="15" customHeight="1" x14ac:dyDescent="0.3">
      <c r="A454" s="23">
        <f>SUBTOTAL(103,D$3:D453)</f>
        <v>451</v>
      </c>
      <c r="B454" s="39" t="s">
        <v>1008</v>
      </c>
      <c r="C454" s="40" t="s">
        <v>1009</v>
      </c>
      <c r="D454" s="40" t="s">
        <v>1009</v>
      </c>
      <c r="E454" s="41">
        <v>45903</v>
      </c>
      <c r="F454" s="40" t="s">
        <v>1000</v>
      </c>
      <c r="G454" s="39" t="s">
        <v>18</v>
      </c>
      <c r="H454" s="42">
        <v>34033</v>
      </c>
      <c r="I454" s="39">
        <f t="shared" ref="I454:I517" ca="1" si="8">ROUND((TODAY()-H454)/365,0)</f>
        <v>33</v>
      </c>
      <c r="J454" s="39" t="s">
        <v>185</v>
      </c>
      <c r="K454" s="20">
        <v>700000</v>
      </c>
      <c r="L454" s="16" t="s">
        <v>84</v>
      </c>
      <c r="M454" s="22" t="s">
        <v>14</v>
      </c>
      <c r="N454" s="22"/>
    </row>
    <row r="455" spans="1:14" ht="15" customHeight="1" x14ac:dyDescent="0.3">
      <c r="A455" s="23">
        <f>SUBTOTAL(103,D$3:D454)</f>
        <v>452</v>
      </c>
      <c r="B455" s="24" t="s">
        <v>1008</v>
      </c>
      <c r="C455" s="25"/>
      <c r="D455" s="25" t="s">
        <v>1010</v>
      </c>
      <c r="E455" s="27">
        <v>45903</v>
      </c>
      <c r="F455" s="25" t="s">
        <v>1011</v>
      </c>
      <c r="G455" s="24" t="s">
        <v>24</v>
      </c>
      <c r="H455" s="27">
        <v>33647</v>
      </c>
      <c r="I455" s="28">
        <f t="shared" ca="1" si="8"/>
        <v>35</v>
      </c>
      <c r="J455" s="24"/>
      <c r="K455" s="29"/>
      <c r="L455" s="24"/>
      <c r="M455" s="22" t="s">
        <v>14</v>
      </c>
    </row>
    <row r="456" spans="1:14" ht="15" customHeight="1" x14ac:dyDescent="0.3">
      <c r="A456" s="23">
        <f>SUBTOTAL(103,D$3:D455)</f>
        <v>453</v>
      </c>
      <c r="B456" s="44" t="s">
        <v>1008</v>
      </c>
      <c r="C456" s="25"/>
      <c r="D456" s="25" t="s">
        <v>1012</v>
      </c>
      <c r="E456" s="45">
        <v>45903</v>
      </c>
      <c r="F456" s="33" t="s">
        <v>896</v>
      </c>
      <c r="G456" s="44" t="s">
        <v>24</v>
      </c>
      <c r="H456" s="45">
        <v>45934</v>
      </c>
      <c r="I456" s="46">
        <f t="shared" ca="1" si="8"/>
        <v>1</v>
      </c>
      <c r="J456" s="44"/>
      <c r="K456" s="47"/>
      <c r="L456" s="44"/>
      <c r="M456" s="48"/>
    </row>
    <row r="457" spans="1:14" ht="15" customHeight="1" x14ac:dyDescent="0.3">
      <c r="A457" s="23">
        <f>SUBTOTAL(103,D$3:D456)</f>
        <v>454</v>
      </c>
      <c r="B457" s="24" t="s">
        <v>1008</v>
      </c>
      <c r="C457" s="25"/>
      <c r="D457" s="25" t="s">
        <v>1013</v>
      </c>
      <c r="E457" s="27">
        <v>45903</v>
      </c>
      <c r="F457" s="25" t="s">
        <v>383</v>
      </c>
      <c r="G457" s="24" t="s">
        <v>18</v>
      </c>
      <c r="H457" s="45">
        <v>25204</v>
      </c>
      <c r="I457" s="28">
        <f t="shared" ca="1" si="8"/>
        <v>58</v>
      </c>
      <c r="J457" s="24"/>
      <c r="K457" s="29"/>
      <c r="L457" s="24"/>
      <c r="M457" s="22" t="s">
        <v>14</v>
      </c>
    </row>
    <row r="458" spans="1:14" s="43" customFormat="1" ht="15" customHeight="1" x14ac:dyDescent="0.3">
      <c r="A458" s="23">
        <f>SUBTOTAL(103,D$3:D457)</f>
        <v>455</v>
      </c>
      <c r="B458" s="39" t="s">
        <v>1014</v>
      </c>
      <c r="C458" s="40" t="s">
        <v>1015</v>
      </c>
      <c r="D458" s="40" t="s">
        <v>1015</v>
      </c>
      <c r="E458" s="41">
        <v>45905</v>
      </c>
      <c r="F458" s="40" t="s">
        <v>1000</v>
      </c>
      <c r="G458" s="39" t="s">
        <v>18</v>
      </c>
      <c r="H458" s="42">
        <v>32696</v>
      </c>
      <c r="I458" s="39">
        <f t="shared" ca="1" si="8"/>
        <v>37</v>
      </c>
      <c r="J458" s="39" t="s">
        <v>67</v>
      </c>
      <c r="K458" s="20">
        <v>700000</v>
      </c>
      <c r="L458" s="16" t="s">
        <v>84</v>
      </c>
      <c r="M458" s="22" t="s">
        <v>14</v>
      </c>
      <c r="N458" s="22"/>
    </row>
    <row r="459" spans="1:14" ht="15" customHeight="1" x14ac:dyDescent="0.3">
      <c r="A459" s="23">
        <f>SUBTOTAL(103,D$3:D458)</f>
        <v>456</v>
      </c>
      <c r="B459" s="24" t="s">
        <v>1014</v>
      </c>
      <c r="C459" s="25"/>
      <c r="D459" s="25" t="s">
        <v>1016</v>
      </c>
      <c r="E459" s="27">
        <v>45905</v>
      </c>
      <c r="F459" s="25" t="s">
        <v>1011</v>
      </c>
      <c r="G459" s="24" t="s">
        <v>24</v>
      </c>
      <c r="H459" s="27">
        <v>33239</v>
      </c>
      <c r="I459" s="28">
        <f t="shared" ca="1" si="8"/>
        <v>36</v>
      </c>
      <c r="J459" s="24"/>
      <c r="K459" s="29"/>
      <c r="L459" s="24"/>
      <c r="M459" s="22" t="s">
        <v>14</v>
      </c>
    </row>
    <row r="460" spans="1:14" ht="15" customHeight="1" x14ac:dyDescent="0.3">
      <c r="A460" s="23">
        <f>SUBTOTAL(103,D$3:D459)</f>
        <v>457</v>
      </c>
      <c r="B460" s="24" t="s">
        <v>1014</v>
      </c>
      <c r="C460" s="25"/>
      <c r="D460" s="25" t="s">
        <v>1017</v>
      </c>
      <c r="E460" s="27">
        <v>45905</v>
      </c>
      <c r="F460" s="25" t="s">
        <v>896</v>
      </c>
      <c r="G460" s="24" t="s">
        <v>24</v>
      </c>
      <c r="H460" s="27">
        <v>43035</v>
      </c>
      <c r="I460" s="28">
        <f t="shared" ca="1" si="8"/>
        <v>9</v>
      </c>
      <c r="J460" s="24"/>
      <c r="K460" s="29"/>
      <c r="L460" s="24"/>
      <c r="M460" s="22" t="s">
        <v>14</v>
      </c>
    </row>
    <row r="461" spans="1:14" ht="15" customHeight="1" x14ac:dyDescent="0.3">
      <c r="A461" s="23">
        <f>SUBTOTAL(103,D$3:D460)</f>
        <v>458</v>
      </c>
      <c r="B461" s="24" t="s">
        <v>1014</v>
      </c>
      <c r="C461" s="25"/>
      <c r="D461" s="25" t="s">
        <v>1018</v>
      </c>
      <c r="E461" s="27">
        <v>45905</v>
      </c>
      <c r="F461" s="25" t="s">
        <v>896</v>
      </c>
      <c r="G461" s="24" t="s">
        <v>24</v>
      </c>
      <c r="H461" s="27">
        <v>44098</v>
      </c>
      <c r="I461" s="28">
        <f t="shared" ca="1" si="8"/>
        <v>6</v>
      </c>
      <c r="J461" s="24"/>
      <c r="K461" s="29"/>
      <c r="L461" s="24"/>
      <c r="M461" s="22" t="s">
        <v>14</v>
      </c>
    </row>
    <row r="462" spans="1:14" ht="15" customHeight="1" x14ac:dyDescent="0.3">
      <c r="A462" s="23">
        <f>SUBTOTAL(103,D$3:D461)</f>
        <v>459</v>
      </c>
      <c r="B462" s="24" t="s">
        <v>1014</v>
      </c>
      <c r="C462" s="25"/>
      <c r="D462" s="25" t="s">
        <v>951</v>
      </c>
      <c r="E462" s="27">
        <v>45905</v>
      </c>
      <c r="F462" s="25" t="s">
        <v>383</v>
      </c>
      <c r="G462" s="24" t="s">
        <v>24</v>
      </c>
      <c r="H462" s="27">
        <v>19634</v>
      </c>
      <c r="I462" s="28">
        <f t="shared" ca="1" si="8"/>
        <v>73</v>
      </c>
      <c r="J462" s="24"/>
      <c r="K462" s="29"/>
      <c r="L462" s="24"/>
      <c r="M462" s="22" t="s">
        <v>14</v>
      </c>
    </row>
    <row r="463" spans="1:14" s="43" customFormat="1" ht="15" customHeight="1" x14ac:dyDescent="0.3">
      <c r="A463" s="23">
        <f>SUBTOTAL(103,D$3:D462)</f>
        <v>460</v>
      </c>
      <c r="B463" s="39" t="s">
        <v>1019</v>
      </c>
      <c r="C463" s="40" t="s">
        <v>1020</v>
      </c>
      <c r="D463" s="40" t="s">
        <v>1020</v>
      </c>
      <c r="E463" s="41">
        <v>45919</v>
      </c>
      <c r="F463" s="40" t="s">
        <v>17</v>
      </c>
      <c r="G463" s="39" t="s">
        <v>18</v>
      </c>
      <c r="H463" s="42">
        <v>29522</v>
      </c>
      <c r="I463" s="18">
        <f t="shared" ca="1" si="8"/>
        <v>46</v>
      </c>
      <c r="J463" s="39" t="s">
        <v>83</v>
      </c>
      <c r="K463" s="20">
        <v>700000</v>
      </c>
      <c r="L463" s="16" t="s">
        <v>139</v>
      </c>
      <c r="M463" s="22" t="s">
        <v>14</v>
      </c>
      <c r="N463" s="22"/>
    </row>
    <row r="464" spans="1:14" ht="15" customHeight="1" x14ac:dyDescent="0.3">
      <c r="A464" s="23">
        <f>SUBTOTAL(103,D$3:D463)</f>
        <v>461</v>
      </c>
      <c r="B464" s="24" t="s">
        <v>1019</v>
      </c>
      <c r="D464" s="25" t="s">
        <v>1021</v>
      </c>
      <c r="E464" s="27">
        <v>45919</v>
      </c>
      <c r="F464" s="25" t="s">
        <v>1011</v>
      </c>
      <c r="G464" s="24" t="s">
        <v>24</v>
      </c>
      <c r="H464" s="27">
        <v>29984</v>
      </c>
      <c r="I464" s="18">
        <f t="shared" ca="1" si="8"/>
        <v>45</v>
      </c>
      <c r="K464" s="49"/>
      <c r="L464" s="13"/>
      <c r="M464" s="22" t="s">
        <v>14</v>
      </c>
    </row>
    <row r="465" spans="1:14" ht="15" customHeight="1" x14ac:dyDescent="0.3">
      <c r="A465" s="23">
        <f>SUBTOTAL(103,D$3:D464)</f>
        <v>462</v>
      </c>
      <c r="B465" s="24" t="s">
        <v>1019</v>
      </c>
      <c r="D465" s="25" t="s">
        <v>1022</v>
      </c>
      <c r="E465" s="27">
        <v>45919</v>
      </c>
      <c r="F465" s="25" t="s">
        <v>896</v>
      </c>
      <c r="G465" s="24" t="s">
        <v>24</v>
      </c>
      <c r="H465" s="27">
        <v>38630</v>
      </c>
      <c r="I465" s="18">
        <f t="shared" ca="1" si="8"/>
        <v>21</v>
      </c>
      <c r="K465" s="49"/>
      <c r="L465" s="13"/>
      <c r="M465" s="22" t="s">
        <v>14</v>
      </c>
    </row>
    <row r="466" spans="1:14" ht="15" customHeight="1" x14ac:dyDescent="0.3">
      <c r="A466" s="23">
        <f>SUBTOTAL(103,D$3:D465)</f>
        <v>463</v>
      </c>
      <c r="B466" s="24" t="s">
        <v>1019</v>
      </c>
      <c r="D466" s="25" t="s">
        <v>1023</v>
      </c>
      <c r="E466" s="27">
        <v>45919</v>
      </c>
      <c r="F466" s="25" t="s">
        <v>1024</v>
      </c>
      <c r="G466" s="24" t="s">
        <v>18</v>
      </c>
      <c r="H466" s="27" t="s">
        <v>1025</v>
      </c>
      <c r="I466" s="18">
        <f t="shared" ca="1" si="8"/>
        <v>20</v>
      </c>
      <c r="K466" s="49"/>
      <c r="L466" s="13"/>
      <c r="M466" s="22" t="s">
        <v>14</v>
      </c>
    </row>
    <row r="467" spans="1:14" ht="15" customHeight="1" x14ac:dyDescent="0.3">
      <c r="A467" s="23">
        <f>SUBTOTAL(103,D$3:D466)</f>
        <v>464</v>
      </c>
      <c r="B467" s="24" t="s">
        <v>1019</v>
      </c>
      <c r="D467" s="25" t="s">
        <v>1026</v>
      </c>
      <c r="E467" s="27">
        <v>45919</v>
      </c>
      <c r="F467" s="25" t="s">
        <v>381</v>
      </c>
      <c r="G467" s="24" t="s">
        <v>18</v>
      </c>
      <c r="H467" s="27">
        <v>18728</v>
      </c>
      <c r="I467" s="18">
        <f t="shared" ca="1" si="8"/>
        <v>75</v>
      </c>
      <c r="K467" s="49"/>
      <c r="L467" s="13"/>
      <c r="M467" s="22" t="s">
        <v>14</v>
      </c>
    </row>
    <row r="468" spans="1:14" ht="15" customHeight="1" x14ac:dyDescent="0.3">
      <c r="A468" s="23">
        <f>SUBTOTAL(103,D$3:D467)</f>
        <v>465</v>
      </c>
      <c r="B468" s="24" t="s">
        <v>1019</v>
      </c>
      <c r="D468" s="25" t="s">
        <v>1027</v>
      </c>
      <c r="E468" s="27">
        <v>45919</v>
      </c>
      <c r="F468" s="25" t="s">
        <v>383</v>
      </c>
      <c r="G468" s="24" t="s">
        <v>24</v>
      </c>
      <c r="H468" s="27">
        <v>22296</v>
      </c>
      <c r="I468" s="39">
        <f t="shared" ca="1" si="8"/>
        <v>66</v>
      </c>
      <c r="K468" s="49"/>
      <c r="L468" s="13"/>
      <c r="M468" s="22" t="s">
        <v>14</v>
      </c>
    </row>
    <row r="469" spans="1:14" ht="15" customHeight="1" x14ac:dyDescent="0.3">
      <c r="A469" s="23">
        <f>SUBTOTAL(103,D$3:D468)</f>
        <v>466</v>
      </c>
      <c r="B469" s="39" t="s">
        <v>1028</v>
      </c>
      <c r="C469" s="40" t="s">
        <v>1029</v>
      </c>
      <c r="D469" s="40" t="s">
        <v>1029</v>
      </c>
      <c r="E469" s="41">
        <v>45929</v>
      </c>
      <c r="F469" s="40" t="s">
        <v>17</v>
      </c>
      <c r="G469" s="39" t="s">
        <v>18</v>
      </c>
      <c r="H469" s="42">
        <v>32339</v>
      </c>
      <c r="I469" s="39">
        <f t="shared" ca="1" si="8"/>
        <v>38</v>
      </c>
      <c r="J469" s="39" t="s">
        <v>67</v>
      </c>
      <c r="K469" s="20">
        <v>700000</v>
      </c>
      <c r="L469" s="16" t="s">
        <v>1030</v>
      </c>
      <c r="M469" s="22" t="s">
        <v>14</v>
      </c>
      <c r="N469" s="22"/>
    </row>
    <row r="470" spans="1:14" ht="15" customHeight="1" x14ac:dyDescent="0.3">
      <c r="A470" s="23">
        <f>SUBTOTAL(103,D$3:D469)</f>
        <v>467</v>
      </c>
      <c r="B470" s="24" t="s">
        <v>1028</v>
      </c>
      <c r="D470" s="25" t="s">
        <v>1031</v>
      </c>
      <c r="E470" s="27">
        <v>45929</v>
      </c>
      <c r="F470" s="25" t="s">
        <v>1011</v>
      </c>
      <c r="G470" s="24" t="s">
        <v>24</v>
      </c>
      <c r="H470" s="27">
        <v>34826</v>
      </c>
      <c r="I470" s="39">
        <f t="shared" ca="1" si="8"/>
        <v>31</v>
      </c>
      <c r="K470" s="49"/>
      <c r="L470" s="13"/>
      <c r="M470" s="22" t="s">
        <v>14</v>
      </c>
    </row>
    <row r="471" spans="1:14" ht="15" customHeight="1" x14ac:dyDescent="0.3">
      <c r="A471" s="23">
        <f>SUBTOTAL(103,D$3:D470)</f>
        <v>468</v>
      </c>
      <c r="B471" s="24" t="s">
        <v>1028</v>
      </c>
      <c r="D471" s="25" t="s">
        <v>1032</v>
      </c>
      <c r="E471" s="27">
        <v>45929</v>
      </c>
      <c r="F471" s="25" t="s">
        <v>1024</v>
      </c>
      <c r="G471" s="24" t="s">
        <v>18</v>
      </c>
      <c r="H471" s="27">
        <v>44837</v>
      </c>
      <c r="I471" s="18">
        <f t="shared" ca="1" si="8"/>
        <v>4</v>
      </c>
      <c r="K471" s="49"/>
      <c r="L471" s="13"/>
      <c r="M471" s="22" t="s">
        <v>14</v>
      </c>
    </row>
    <row r="472" spans="1:14" ht="15" customHeight="1" x14ac:dyDescent="0.3">
      <c r="A472" s="23">
        <f>SUBTOTAL(103,D$3:D471)</f>
        <v>469</v>
      </c>
      <c r="B472" s="24" t="s">
        <v>1028</v>
      </c>
      <c r="D472" s="25" t="s">
        <v>1033</v>
      </c>
      <c r="E472" s="27">
        <v>45929</v>
      </c>
      <c r="F472" s="25" t="s">
        <v>383</v>
      </c>
      <c r="G472" s="24" t="s">
        <v>24</v>
      </c>
      <c r="H472" s="27">
        <v>17533</v>
      </c>
      <c r="I472" s="18">
        <f t="shared" ca="1" si="8"/>
        <v>79</v>
      </c>
      <c r="K472" s="49"/>
      <c r="L472" s="13"/>
      <c r="M472" s="22" t="s">
        <v>14</v>
      </c>
    </row>
    <row r="473" spans="1:14" ht="15" customHeight="1" x14ac:dyDescent="0.3">
      <c r="A473" s="23">
        <f>SUBTOTAL(103,D$3:D472)</f>
        <v>470</v>
      </c>
      <c r="B473" s="39" t="s">
        <v>1034</v>
      </c>
      <c r="C473" s="40" t="s">
        <v>1035</v>
      </c>
      <c r="D473" s="40" t="s">
        <v>1035</v>
      </c>
      <c r="E473" s="41">
        <v>45933</v>
      </c>
      <c r="F473" s="40" t="s">
        <v>17</v>
      </c>
      <c r="G473" s="39" t="s">
        <v>18</v>
      </c>
      <c r="H473" s="42">
        <v>34678</v>
      </c>
      <c r="I473" s="18">
        <f t="shared" ca="1" si="8"/>
        <v>32</v>
      </c>
      <c r="J473" s="39" t="s">
        <v>185</v>
      </c>
      <c r="K473" s="20">
        <v>700000</v>
      </c>
      <c r="L473" s="16" t="s">
        <v>139</v>
      </c>
      <c r="M473" s="22" t="s">
        <v>14</v>
      </c>
      <c r="N473" s="22"/>
    </row>
    <row r="474" spans="1:14" ht="15" customHeight="1" x14ac:dyDescent="0.3">
      <c r="A474" s="23">
        <f>SUBTOTAL(103,D$3:D473)</f>
        <v>471</v>
      </c>
      <c r="B474" s="50" t="s">
        <v>1034</v>
      </c>
      <c r="D474" s="25" t="s">
        <v>1036</v>
      </c>
      <c r="E474" s="51">
        <v>45933</v>
      </c>
      <c r="F474" s="25" t="s">
        <v>381</v>
      </c>
      <c r="G474" s="24" t="s">
        <v>18</v>
      </c>
      <c r="H474" s="27">
        <v>22209</v>
      </c>
      <c r="I474" s="18">
        <f t="shared" ca="1" si="8"/>
        <v>66</v>
      </c>
      <c r="K474" s="49"/>
      <c r="L474" s="13"/>
      <c r="M474" s="22" t="s">
        <v>14</v>
      </c>
    </row>
    <row r="475" spans="1:14" ht="15" customHeight="1" x14ac:dyDescent="0.3">
      <c r="A475" s="23">
        <f>SUBTOTAL(103,D$3:D474)</f>
        <v>472</v>
      </c>
      <c r="B475" s="50" t="s">
        <v>1034</v>
      </c>
      <c r="D475" s="25" t="s">
        <v>1037</v>
      </c>
      <c r="E475" s="51">
        <v>45933</v>
      </c>
      <c r="F475" s="25" t="s">
        <v>383</v>
      </c>
      <c r="G475" s="24" t="s">
        <v>24</v>
      </c>
      <c r="H475" s="27">
        <v>22647</v>
      </c>
      <c r="I475" s="18">
        <f t="shared" ca="1" si="8"/>
        <v>65</v>
      </c>
      <c r="K475" s="49"/>
      <c r="L475" s="13"/>
      <c r="M475" s="22" t="s">
        <v>14</v>
      </c>
    </row>
    <row r="476" spans="1:14" ht="15" customHeight="1" x14ac:dyDescent="0.3">
      <c r="A476" s="23">
        <f>SUBTOTAL(103,D$3:D475)</f>
        <v>473</v>
      </c>
      <c r="B476" s="39" t="s">
        <v>1038</v>
      </c>
      <c r="C476" s="40" t="s">
        <v>1039</v>
      </c>
      <c r="D476" s="40" t="s">
        <v>1039</v>
      </c>
      <c r="E476" s="41">
        <v>45938</v>
      </c>
      <c r="F476" s="40" t="s">
        <v>1000</v>
      </c>
      <c r="G476" s="39" t="s">
        <v>18</v>
      </c>
      <c r="H476" s="42">
        <v>27074</v>
      </c>
      <c r="I476" s="39">
        <f t="shared" ca="1" si="8"/>
        <v>53</v>
      </c>
      <c r="J476" s="39" t="s">
        <v>39</v>
      </c>
      <c r="K476" s="20">
        <v>700000</v>
      </c>
      <c r="L476" s="16" t="s">
        <v>139</v>
      </c>
      <c r="M476" s="22" t="s">
        <v>14</v>
      </c>
      <c r="N476" s="22"/>
    </row>
    <row r="477" spans="1:14" ht="15" customHeight="1" x14ac:dyDescent="0.3">
      <c r="A477" s="23">
        <f>SUBTOTAL(103,D$3:D476)</f>
        <v>474</v>
      </c>
      <c r="B477" s="50" t="s">
        <v>1038</v>
      </c>
      <c r="D477" s="25" t="s">
        <v>1040</v>
      </c>
      <c r="E477" s="51">
        <v>45938</v>
      </c>
      <c r="F477" s="25" t="s">
        <v>1011</v>
      </c>
      <c r="G477" s="24" t="s">
        <v>24</v>
      </c>
      <c r="H477" s="27">
        <v>29549</v>
      </c>
      <c r="I477" s="39">
        <f t="shared" ca="1" si="8"/>
        <v>46</v>
      </c>
      <c r="K477" s="49"/>
      <c r="L477" s="13"/>
      <c r="M477" s="22" t="s">
        <v>14</v>
      </c>
    </row>
    <row r="478" spans="1:14" ht="15" customHeight="1" x14ac:dyDescent="0.3">
      <c r="A478" s="23">
        <f>SUBTOTAL(103,D$3:D477)</f>
        <v>475</v>
      </c>
      <c r="B478" s="50" t="s">
        <v>1038</v>
      </c>
      <c r="D478" s="25" t="s">
        <v>1041</v>
      </c>
      <c r="E478" s="51">
        <v>45938</v>
      </c>
      <c r="F478" s="25" t="s">
        <v>896</v>
      </c>
      <c r="G478" s="24" t="s">
        <v>24</v>
      </c>
      <c r="H478" s="27">
        <v>39029</v>
      </c>
      <c r="I478" s="39">
        <f t="shared" ca="1" si="8"/>
        <v>20</v>
      </c>
      <c r="K478" s="49"/>
      <c r="L478" s="13"/>
      <c r="M478" s="22" t="s">
        <v>14</v>
      </c>
    </row>
    <row r="479" spans="1:14" ht="15" customHeight="1" x14ac:dyDescent="0.3">
      <c r="A479" s="23">
        <f>SUBTOTAL(103,D$3:D478)</f>
        <v>476</v>
      </c>
      <c r="B479" s="50" t="s">
        <v>1038</v>
      </c>
      <c r="D479" s="25" t="s">
        <v>1042</v>
      </c>
      <c r="E479" s="51">
        <v>45938</v>
      </c>
      <c r="F479" s="25" t="s">
        <v>1024</v>
      </c>
      <c r="G479" s="24" t="s">
        <v>18</v>
      </c>
      <c r="H479" s="27">
        <v>41456</v>
      </c>
      <c r="I479" s="18">
        <f t="shared" ca="1" si="8"/>
        <v>13</v>
      </c>
      <c r="K479" s="49"/>
      <c r="L479" s="13"/>
      <c r="M479" s="22" t="s">
        <v>14</v>
      </c>
    </row>
    <row r="480" spans="1:14" ht="15" customHeight="1" x14ac:dyDescent="0.3">
      <c r="A480" s="23">
        <f>SUBTOTAL(103,D$3:D479)</f>
        <v>477</v>
      </c>
      <c r="B480" s="39" t="s">
        <v>1043</v>
      </c>
      <c r="C480" s="40" t="s">
        <v>1044</v>
      </c>
      <c r="D480" s="40" t="s">
        <v>1044</v>
      </c>
      <c r="E480" s="41">
        <v>45944</v>
      </c>
      <c r="F480" s="40" t="s">
        <v>1000</v>
      </c>
      <c r="G480" s="39" t="s">
        <v>18</v>
      </c>
      <c r="H480" s="42">
        <v>32894</v>
      </c>
      <c r="I480" s="18">
        <f t="shared" ca="1" si="8"/>
        <v>37</v>
      </c>
      <c r="J480" s="39" t="s">
        <v>185</v>
      </c>
      <c r="K480" s="20">
        <v>700000</v>
      </c>
      <c r="L480" s="16" t="s">
        <v>811</v>
      </c>
      <c r="M480" s="22" t="s">
        <v>14</v>
      </c>
      <c r="N480" s="22"/>
    </row>
    <row r="481" spans="1:14" ht="15" customHeight="1" x14ac:dyDescent="0.3">
      <c r="A481" s="23">
        <f>SUBTOTAL(103,D$3:D480)</f>
        <v>478</v>
      </c>
      <c r="B481" s="24" t="s">
        <v>1043</v>
      </c>
      <c r="D481" s="25" t="s">
        <v>1045</v>
      </c>
      <c r="E481" s="27">
        <v>45944</v>
      </c>
      <c r="F481" s="25" t="s">
        <v>1011</v>
      </c>
      <c r="G481" s="24" t="s">
        <v>24</v>
      </c>
      <c r="H481" s="27">
        <v>33312</v>
      </c>
      <c r="I481" s="18">
        <f t="shared" ca="1" si="8"/>
        <v>35</v>
      </c>
      <c r="K481" s="49"/>
      <c r="L481" s="13"/>
      <c r="M481" s="22" t="s">
        <v>14</v>
      </c>
    </row>
    <row r="482" spans="1:14" ht="15" customHeight="1" x14ac:dyDescent="0.3">
      <c r="A482" s="23">
        <f>SUBTOTAL(103,D$3:D481)</f>
        <v>479</v>
      </c>
      <c r="B482" s="24" t="s">
        <v>1043</v>
      </c>
      <c r="D482" s="25" t="s">
        <v>1046</v>
      </c>
      <c r="E482" s="27">
        <v>45944</v>
      </c>
      <c r="F482" s="25" t="s">
        <v>1024</v>
      </c>
      <c r="G482" s="24" t="s">
        <v>18</v>
      </c>
      <c r="H482" s="27">
        <v>44381</v>
      </c>
      <c r="I482" s="18">
        <f t="shared" ca="1" si="8"/>
        <v>5</v>
      </c>
      <c r="K482" s="49"/>
      <c r="L482" s="13"/>
      <c r="M482" s="22" t="s">
        <v>14</v>
      </c>
    </row>
    <row r="483" spans="1:14" ht="15" customHeight="1" x14ac:dyDescent="0.3">
      <c r="A483" s="23">
        <f>SUBTOTAL(103,D$3:D482)</f>
        <v>480</v>
      </c>
      <c r="B483" s="24" t="s">
        <v>1043</v>
      </c>
      <c r="D483" s="25" t="s">
        <v>1047</v>
      </c>
      <c r="E483" s="27">
        <v>45944</v>
      </c>
      <c r="F483" s="25" t="s">
        <v>381</v>
      </c>
      <c r="G483" s="24" t="s">
        <v>18</v>
      </c>
      <c r="H483" s="27">
        <v>24198</v>
      </c>
      <c r="I483" s="18">
        <f t="shared" ca="1" si="8"/>
        <v>60</v>
      </c>
      <c r="K483" s="49"/>
      <c r="L483" s="13"/>
      <c r="M483" s="22" t="s">
        <v>14</v>
      </c>
    </row>
    <row r="484" spans="1:14" ht="15" customHeight="1" x14ac:dyDescent="0.3">
      <c r="A484" s="23">
        <f>SUBTOTAL(103,D$3:D483)</f>
        <v>481</v>
      </c>
      <c r="B484" s="24" t="s">
        <v>1043</v>
      </c>
      <c r="D484" s="25" t="s">
        <v>1048</v>
      </c>
      <c r="E484" s="27">
        <v>45944</v>
      </c>
      <c r="F484" s="25" t="s">
        <v>383</v>
      </c>
      <c r="G484" s="24" t="s">
        <v>24</v>
      </c>
      <c r="H484" s="27">
        <v>23944</v>
      </c>
      <c r="I484" s="39">
        <f t="shared" ca="1" si="8"/>
        <v>61</v>
      </c>
      <c r="K484" s="49"/>
      <c r="L484" s="13"/>
      <c r="M484" s="22" t="s">
        <v>14</v>
      </c>
    </row>
    <row r="485" spans="1:14" ht="15" customHeight="1" x14ac:dyDescent="0.3">
      <c r="A485" s="23">
        <f>SUBTOTAL(103,D$3:D484)</f>
        <v>482</v>
      </c>
      <c r="B485" s="39" t="s">
        <v>1049</v>
      </c>
      <c r="C485" s="52" t="s">
        <v>1050</v>
      </c>
      <c r="D485" s="52" t="s">
        <v>1050</v>
      </c>
      <c r="E485" s="53">
        <v>46017</v>
      </c>
      <c r="F485" s="52" t="s">
        <v>17</v>
      </c>
      <c r="G485" s="52" t="s">
        <v>24</v>
      </c>
      <c r="H485" s="54" t="s">
        <v>1051</v>
      </c>
      <c r="I485" s="39">
        <f t="shared" ca="1" si="8"/>
        <v>33</v>
      </c>
      <c r="J485" s="55" t="s">
        <v>83</v>
      </c>
      <c r="K485" s="56">
        <v>700000</v>
      </c>
      <c r="L485" s="57" t="s">
        <v>21</v>
      </c>
      <c r="M485" s="22" t="s">
        <v>14</v>
      </c>
      <c r="N485" s="22"/>
    </row>
    <row r="486" spans="1:14" ht="15" customHeight="1" x14ac:dyDescent="0.3">
      <c r="A486" s="23">
        <f>SUBTOTAL(103,D$3:D485)</f>
        <v>483</v>
      </c>
      <c r="B486" s="50" t="s">
        <v>1049</v>
      </c>
      <c r="C486" s="58"/>
      <c r="D486" s="58" t="s">
        <v>1052</v>
      </c>
      <c r="E486" s="27">
        <v>46017</v>
      </c>
      <c r="F486" s="58" t="s">
        <v>48</v>
      </c>
      <c r="G486" s="58" t="s">
        <v>24</v>
      </c>
      <c r="H486" s="59" t="s">
        <v>1053</v>
      </c>
      <c r="I486" s="39">
        <f t="shared" ca="1" si="8"/>
        <v>61</v>
      </c>
      <c r="J486" s="60" t="s">
        <v>26</v>
      </c>
      <c r="K486" s="29"/>
      <c r="L486" s="24"/>
      <c r="M486" s="22" t="s">
        <v>14</v>
      </c>
    </row>
    <row r="487" spans="1:14" ht="15" customHeight="1" x14ac:dyDescent="0.3">
      <c r="A487" s="23">
        <f>SUBTOTAL(103,D$3:D486)</f>
        <v>484</v>
      </c>
      <c r="B487" s="39" t="s">
        <v>1054</v>
      </c>
      <c r="C487" s="52" t="s">
        <v>1055</v>
      </c>
      <c r="D487" s="40" t="s">
        <v>1055</v>
      </c>
      <c r="E487" s="61">
        <v>46023</v>
      </c>
      <c r="F487" s="40" t="s">
        <v>1000</v>
      </c>
      <c r="G487" s="39" t="s">
        <v>18</v>
      </c>
      <c r="H487" s="42">
        <v>33877</v>
      </c>
      <c r="I487" s="18">
        <f t="shared" ca="1" si="8"/>
        <v>34</v>
      </c>
      <c r="J487" s="55" t="s">
        <v>83</v>
      </c>
      <c r="K487" s="56">
        <v>700000</v>
      </c>
      <c r="L487" s="16" t="s">
        <v>139</v>
      </c>
      <c r="M487" s="22" t="s">
        <v>14</v>
      </c>
      <c r="N487" s="22"/>
    </row>
    <row r="488" spans="1:14" ht="15" customHeight="1" x14ac:dyDescent="0.3">
      <c r="A488" s="23">
        <f>SUBTOTAL(103,D$3:D487)</f>
        <v>485</v>
      </c>
      <c r="B488" s="50" t="s">
        <v>1054</v>
      </c>
      <c r="C488" s="2"/>
      <c r="D488" s="25" t="s">
        <v>1056</v>
      </c>
      <c r="E488" s="27">
        <v>46023</v>
      </c>
      <c r="F488" s="25" t="s">
        <v>1011</v>
      </c>
      <c r="G488" s="24" t="s">
        <v>24</v>
      </c>
      <c r="H488" s="27">
        <v>34835</v>
      </c>
      <c r="I488" s="18">
        <f t="shared" ca="1" si="8"/>
        <v>31</v>
      </c>
      <c r="J488" s="62"/>
      <c r="K488" s="49"/>
      <c r="L488" s="13"/>
      <c r="M488" s="22" t="s">
        <v>14</v>
      </c>
    </row>
    <row r="489" spans="1:14" ht="15" customHeight="1" x14ac:dyDescent="0.3">
      <c r="A489" s="23">
        <f>SUBTOTAL(103,D$3:D488)</f>
        <v>486</v>
      </c>
      <c r="B489" s="50" t="s">
        <v>1054</v>
      </c>
      <c r="C489" s="2"/>
      <c r="D489" s="25" t="s">
        <v>1057</v>
      </c>
      <c r="E489" s="27">
        <v>46023</v>
      </c>
      <c r="F489" s="25" t="s">
        <v>896</v>
      </c>
      <c r="G489" s="24" t="s">
        <v>24</v>
      </c>
      <c r="H489" s="27">
        <v>45582</v>
      </c>
      <c r="I489" s="18">
        <f t="shared" ca="1" si="8"/>
        <v>2</v>
      </c>
      <c r="J489" s="62"/>
      <c r="K489" s="49"/>
      <c r="L489" s="13"/>
      <c r="M489" s="22" t="s">
        <v>14</v>
      </c>
    </row>
    <row r="490" spans="1:14" ht="15" customHeight="1" x14ac:dyDescent="0.3">
      <c r="A490" s="23">
        <f>SUBTOTAL(103,D$3:D489)</f>
        <v>487</v>
      </c>
      <c r="B490" s="50" t="s">
        <v>1054</v>
      </c>
      <c r="C490" s="2"/>
      <c r="D490" s="25" t="s">
        <v>1058</v>
      </c>
      <c r="E490" s="27">
        <v>46023</v>
      </c>
      <c r="F490" s="25" t="s">
        <v>381</v>
      </c>
      <c r="G490" s="24" t="s">
        <v>18</v>
      </c>
      <c r="H490" s="27">
        <v>24101</v>
      </c>
      <c r="I490" s="18">
        <f t="shared" ca="1" si="8"/>
        <v>61</v>
      </c>
      <c r="J490" s="62"/>
      <c r="K490" s="49"/>
      <c r="L490" s="13"/>
      <c r="M490" s="22" t="s">
        <v>14</v>
      </c>
    </row>
    <row r="491" spans="1:14" ht="15" customHeight="1" x14ac:dyDescent="0.3">
      <c r="A491" s="23">
        <f>SUBTOTAL(103,D$3:D490)</f>
        <v>488</v>
      </c>
      <c r="B491" s="50" t="s">
        <v>1054</v>
      </c>
      <c r="C491" s="2"/>
      <c r="D491" s="25" t="s">
        <v>1059</v>
      </c>
      <c r="E491" s="27">
        <v>46023</v>
      </c>
      <c r="F491" s="25" t="s">
        <v>383</v>
      </c>
      <c r="G491" s="24" t="s">
        <v>24</v>
      </c>
      <c r="H491" s="27">
        <v>25569</v>
      </c>
      <c r="I491" s="18">
        <f t="shared" ca="1" si="8"/>
        <v>57</v>
      </c>
      <c r="J491" s="62"/>
      <c r="K491" s="49"/>
      <c r="L491" s="13"/>
      <c r="M491" s="22" t="s">
        <v>14</v>
      </c>
    </row>
    <row r="492" spans="1:14" ht="15" customHeight="1" x14ac:dyDescent="0.3">
      <c r="A492" s="23">
        <f>SUBTOTAL(103,D$3:D491)</f>
        <v>489</v>
      </c>
      <c r="B492" s="39" t="s">
        <v>1060</v>
      </c>
      <c r="C492" s="40" t="s">
        <v>1061</v>
      </c>
      <c r="D492" s="40" t="s">
        <v>1061</v>
      </c>
      <c r="E492" s="61">
        <v>46027</v>
      </c>
      <c r="F492" s="40" t="s">
        <v>1000</v>
      </c>
      <c r="G492" s="39" t="s">
        <v>18</v>
      </c>
      <c r="H492" s="42">
        <v>34459</v>
      </c>
      <c r="I492" s="39">
        <f t="shared" ca="1" si="8"/>
        <v>32</v>
      </c>
      <c r="J492" s="55" t="s">
        <v>83</v>
      </c>
      <c r="K492" s="56">
        <v>700000</v>
      </c>
      <c r="L492" s="16" t="s">
        <v>1062</v>
      </c>
      <c r="M492" s="22" t="s">
        <v>14</v>
      </c>
      <c r="N492" s="22"/>
    </row>
    <row r="493" spans="1:14" ht="15" customHeight="1" x14ac:dyDescent="0.3">
      <c r="A493" s="23">
        <f>SUBTOTAL(103,D$3:D492)</f>
        <v>490</v>
      </c>
      <c r="B493" s="50" t="s">
        <v>1060</v>
      </c>
      <c r="C493" s="2"/>
      <c r="D493" s="25" t="s">
        <v>1063</v>
      </c>
      <c r="E493" s="27">
        <v>46027</v>
      </c>
      <c r="F493" s="25" t="s">
        <v>1011</v>
      </c>
      <c r="G493" s="24" t="s">
        <v>24</v>
      </c>
      <c r="H493" s="27">
        <v>37282</v>
      </c>
      <c r="I493" s="39">
        <f t="shared" ca="1" si="8"/>
        <v>25</v>
      </c>
      <c r="J493" s="62"/>
      <c r="K493" s="49"/>
      <c r="L493" s="13"/>
      <c r="M493" s="22" t="s">
        <v>14</v>
      </c>
    </row>
    <row r="494" spans="1:14" ht="15" customHeight="1" x14ac:dyDescent="0.3">
      <c r="A494" s="23">
        <f>SUBTOTAL(103,D$3:D493)</f>
        <v>491</v>
      </c>
      <c r="B494" s="50" t="s">
        <v>1060</v>
      </c>
      <c r="C494" s="2"/>
      <c r="D494" s="25" t="s">
        <v>1064</v>
      </c>
      <c r="E494" s="27">
        <v>46027</v>
      </c>
      <c r="F494" s="25" t="s">
        <v>381</v>
      </c>
      <c r="G494" s="24" t="s">
        <v>18</v>
      </c>
      <c r="H494" s="27">
        <v>24763</v>
      </c>
      <c r="I494" s="39">
        <f t="shared" ca="1" si="8"/>
        <v>59</v>
      </c>
      <c r="J494" s="62"/>
      <c r="K494" s="49"/>
      <c r="L494" s="13"/>
      <c r="M494" s="22" t="s">
        <v>14</v>
      </c>
    </row>
    <row r="495" spans="1:14" ht="15" customHeight="1" x14ac:dyDescent="0.3">
      <c r="A495" s="23">
        <f>SUBTOTAL(103,D$3:D494)</f>
        <v>492</v>
      </c>
      <c r="B495" s="50" t="s">
        <v>1060</v>
      </c>
      <c r="C495" s="2"/>
      <c r="D495" s="25" t="s">
        <v>1065</v>
      </c>
      <c r="E495" s="27">
        <v>46027</v>
      </c>
      <c r="F495" s="63" t="s">
        <v>383</v>
      </c>
      <c r="G495" s="24" t="s">
        <v>24</v>
      </c>
      <c r="H495" s="27">
        <v>26455</v>
      </c>
      <c r="I495" s="18">
        <f t="shared" ca="1" si="8"/>
        <v>54</v>
      </c>
      <c r="J495" s="62"/>
      <c r="K495" s="49"/>
      <c r="L495" s="13"/>
      <c r="M495" s="22" t="s">
        <v>14</v>
      </c>
    </row>
    <row r="496" spans="1:14" ht="15" customHeight="1" x14ac:dyDescent="0.3">
      <c r="A496" s="23">
        <f>SUBTOTAL(103,D$3:D495)</f>
        <v>493</v>
      </c>
      <c r="B496" s="39" t="s">
        <v>1066</v>
      </c>
      <c r="C496" s="40" t="s">
        <v>1067</v>
      </c>
      <c r="D496" s="40" t="s">
        <v>1067</v>
      </c>
      <c r="E496" s="61">
        <v>46070</v>
      </c>
      <c r="F496" s="40" t="s">
        <v>1000</v>
      </c>
      <c r="G496" s="39" t="s">
        <v>18</v>
      </c>
      <c r="H496" s="42">
        <v>30855</v>
      </c>
      <c r="I496" s="18">
        <f t="shared" ca="1" si="8"/>
        <v>42</v>
      </c>
      <c r="J496" s="55" t="s">
        <v>83</v>
      </c>
      <c r="K496" s="56">
        <v>700000</v>
      </c>
      <c r="L496" s="16" t="s">
        <v>1068</v>
      </c>
      <c r="M496" s="22" t="s">
        <v>14</v>
      </c>
      <c r="N496" s="22"/>
    </row>
    <row r="497" spans="1:14" ht="15" customHeight="1" x14ac:dyDescent="0.3">
      <c r="A497" s="23">
        <f>SUBTOTAL(103,D$3:D496)</f>
        <v>494</v>
      </c>
      <c r="B497" s="50" t="s">
        <v>1066</v>
      </c>
      <c r="C497" s="2"/>
      <c r="D497" s="25" t="s">
        <v>1069</v>
      </c>
      <c r="E497" s="27">
        <v>46070</v>
      </c>
      <c r="F497" s="25" t="s">
        <v>1011</v>
      </c>
      <c r="G497" s="24" t="s">
        <v>24</v>
      </c>
      <c r="H497" s="27">
        <v>31690</v>
      </c>
      <c r="I497" s="18">
        <f t="shared" ca="1" si="8"/>
        <v>40</v>
      </c>
      <c r="J497" s="62"/>
      <c r="K497" s="49"/>
      <c r="L497" s="13"/>
      <c r="M497" s="22" t="s">
        <v>14</v>
      </c>
    </row>
    <row r="498" spans="1:14" ht="15" customHeight="1" x14ac:dyDescent="0.3">
      <c r="A498" s="23">
        <f>SUBTOTAL(103,D$3:D497)</f>
        <v>495</v>
      </c>
      <c r="B498" s="50" t="s">
        <v>1066</v>
      </c>
      <c r="C498" s="2"/>
      <c r="D498" s="25" t="s">
        <v>1070</v>
      </c>
      <c r="E498" s="27">
        <v>46070</v>
      </c>
      <c r="F498" s="25" t="s">
        <v>1024</v>
      </c>
      <c r="G498" s="24" t="s">
        <v>18</v>
      </c>
      <c r="H498" s="27">
        <v>41628</v>
      </c>
      <c r="I498" s="18">
        <f t="shared" ca="1" si="8"/>
        <v>13</v>
      </c>
      <c r="J498" s="62"/>
      <c r="K498" s="49"/>
      <c r="L498" s="13"/>
      <c r="M498" s="22" t="s">
        <v>14</v>
      </c>
    </row>
    <row r="499" spans="1:14" ht="15" customHeight="1" x14ac:dyDescent="0.3">
      <c r="A499" s="23">
        <f>SUBTOTAL(103,D$3:D498)</f>
        <v>496</v>
      </c>
      <c r="B499" s="50" t="s">
        <v>1066</v>
      </c>
      <c r="C499" s="2"/>
      <c r="D499" s="25" t="s">
        <v>1071</v>
      </c>
      <c r="E499" s="27">
        <v>46070</v>
      </c>
      <c r="F499" s="25" t="s">
        <v>1024</v>
      </c>
      <c r="G499" s="24" t="s">
        <v>18</v>
      </c>
      <c r="H499" s="27">
        <v>43085</v>
      </c>
      <c r="I499" s="18">
        <f t="shared" ca="1" si="8"/>
        <v>9</v>
      </c>
      <c r="J499" s="62"/>
      <c r="K499" s="49"/>
      <c r="L499" s="13"/>
      <c r="M499" s="22" t="s">
        <v>14</v>
      </c>
    </row>
    <row r="500" spans="1:14" ht="15" customHeight="1" x14ac:dyDescent="0.3">
      <c r="A500" s="23">
        <f>SUBTOTAL(103,D$3:D499)</f>
        <v>497</v>
      </c>
      <c r="B500" s="50" t="s">
        <v>1066</v>
      </c>
      <c r="C500" s="2"/>
      <c r="D500" s="25" t="s">
        <v>1072</v>
      </c>
      <c r="E500" s="27">
        <v>46070</v>
      </c>
      <c r="F500" s="25" t="s">
        <v>383</v>
      </c>
      <c r="G500" s="24" t="s">
        <v>24</v>
      </c>
      <c r="H500" s="27">
        <v>22790</v>
      </c>
      <c r="I500" s="39">
        <f t="shared" ca="1" si="8"/>
        <v>64</v>
      </c>
      <c r="J500" s="62"/>
      <c r="K500" s="49"/>
      <c r="L500" s="13"/>
      <c r="M500" s="22" t="s">
        <v>14</v>
      </c>
    </row>
    <row r="501" spans="1:14" ht="15" customHeight="1" x14ac:dyDescent="0.3">
      <c r="A501" s="23">
        <f>SUBTOTAL(103,D$3:D500)</f>
        <v>498</v>
      </c>
      <c r="B501" s="39" t="s">
        <v>1073</v>
      </c>
      <c r="C501" s="40" t="s">
        <v>1074</v>
      </c>
      <c r="D501" s="40" t="s">
        <v>1074</v>
      </c>
      <c r="E501" s="61">
        <v>46072</v>
      </c>
      <c r="F501" s="40" t="s">
        <v>1000</v>
      </c>
      <c r="G501" s="39" t="s">
        <v>24</v>
      </c>
      <c r="H501" s="42">
        <v>34946</v>
      </c>
      <c r="I501" s="39">
        <f t="shared" ca="1" si="8"/>
        <v>31</v>
      </c>
      <c r="J501" s="55" t="s">
        <v>108</v>
      </c>
      <c r="K501" s="56">
        <v>700000</v>
      </c>
      <c r="L501" s="16" t="s">
        <v>21</v>
      </c>
      <c r="M501" s="22" t="s">
        <v>14</v>
      </c>
      <c r="N501" s="22"/>
    </row>
    <row r="502" spans="1:14" ht="15" customHeight="1" x14ac:dyDescent="0.3">
      <c r="A502" s="23">
        <f>SUBTOTAL(103,D$3:D501)</f>
        <v>499</v>
      </c>
      <c r="B502" s="50" t="s">
        <v>1073</v>
      </c>
      <c r="C502" s="2"/>
      <c r="D502" s="25" t="s">
        <v>1075</v>
      </c>
      <c r="E502" s="27">
        <v>46072</v>
      </c>
      <c r="F502" s="25" t="s">
        <v>1011</v>
      </c>
      <c r="G502" s="24" t="s">
        <v>18</v>
      </c>
      <c r="H502" s="27">
        <v>34728</v>
      </c>
      <c r="I502" s="39">
        <f t="shared" ca="1" si="8"/>
        <v>32</v>
      </c>
      <c r="J502" s="62"/>
      <c r="K502" s="49"/>
      <c r="L502" s="13"/>
      <c r="M502" s="22" t="s">
        <v>14</v>
      </c>
    </row>
    <row r="503" spans="1:14" ht="15" customHeight="1" x14ac:dyDescent="0.3">
      <c r="A503" s="23">
        <f>SUBTOTAL(103,D$3:D502)</f>
        <v>500</v>
      </c>
      <c r="B503" s="50" t="s">
        <v>1073</v>
      </c>
      <c r="C503" s="2"/>
      <c r="D503" s="25" t="s">
        <v>1076</v>
      </c>
      <c r="E503" s="27">
        <v>46072</v>
      </c>
      <c r="F503" s="25" t="s">
        <v>1024</v>
      </c>
      <c r="G503" s="24" t="s">
        <v>18</v>
      </c>
      <c r="H503" s="27">
        <v>45841</v>
      </c>
      <c r="I503" s="64">
        <f t="shared" ca="1" si="8"/>
        <v>1</v>
      </c>
      <c r="J503" s="62"/>
      <c r="K503" s="49"/>
      <c r="L503" s="13"/>
      <c r="M503" s="22" t="s">
        <v>14</v>
      </c>
    </row>
    <row r="504" spans="1:14" ht="15" customHeight="1" x14ac:dyDescent="0.3">
      <c r="A504" s="23">
        <f>SUBTOTAL(103,D$3:D503)</f>
        <v>501</v>
      </c>
      <c r="B504" s="50" t="s">
        <v>1073</v>
      </c>
      <c r="C504" s="2"/>
      <c r="D504" s="25" t="s">
        <v>1077</v>
      </c>
      <c r="E504" s="27">
        <v>46072</v>
      </c>
      <c r="F504" s="25" t="s">
        <v>1078</v>
      </c>
      <c r="G504" s="24" t="s">
        <v>18</v>
      </c>
      <c r="H504" s="27">
        <v>24259</v>
      </c>
      <c r="I504" s="64">
        <f t="shared" ca="1" si="8"/>
        <v>60</v>
      </c>
      <c r="J504" s="62"/>
      <c r="K504" s="49"/>
      <c r="L504" s="13"/>
      <c r="M504" s="22" t="s">
        <v>14</v>
      </c>
    </row>
    <row r="505" spans="1:14" ht="15" customHeight="1" x14ac:dyDescent="0.3">
      <c r="A505" s="23">
        <f>SUBTOTAL(103,D$3:D504)</f>
        <v>502</v>
      </c>
      <c r="B505" s="50" t="s">
        <v>1073</v>
      </c>
      <c r="C505" s="2"/>
      <c r="D505" s="25" t="s">
        <v>1079</v>
      </c>
      <c r="E505" s="27">
        <v>46072</v>
      </c>
      <c r="F505" s="25" t="s">
        <v>1080</v>
      </c>
      <c r="G505" s="24" t="s">
        <v>24</v>
      </c>
      <c r="H505" s="27">
        <v>23939</v>
      </c>
      <c r="I505" s="39">
        <f t="shared" ca="1" si="8"/>
        <v>61</v>
      </c>
      <c r="J505" s="62"/>
      <c r="K505" s="49"/>
      <c r="L505" s="13"/>
      <c r="M505" s="22" t="s">
        <v>14</v>
      </c>
    </row>
    <row r="506" spans="1:14" ht="15" customHeight="1" x14ac:dyDescent="0.3">
      <c r="A506" s="23">
        <f>SUBTOTAL(103,D$3:D505)</f>
        <v>503</v>
      </c>
      <c r="B506" s="39" t="s">
        <v>1081</v>
      </c>
      <c r="C506" s="40" t="s">
        <v>1082</v>
      </c>
      <c r="D506" s="40" t="s">
        <v>1082</v>
      </c>
      <c r="E506" s="41">
        <v>46082</v>
      </c>
      <c r="F506" s="40" t="s">
        <v>17</v>
      </c>
      <c r="G506" s="39" t="s">
        <v>18</v>
      </c>
      <c r="H506" s="42" t="s">
        <v>1083</v>
      </c>
      <c r="I506" s="39">
        <f t="shared" ca="1" si="8"/>
        <v>29</v>
      </c>
      <c r="J506" s="55" t="s">
        <v>185</v>
      </c>
      <c r="K506" s="56">
        <v>700000</v>
      </c>
      <c r="L506" s="16" t="s">
        <v>811</v>
      </c>
      <c r="M506" s="22" t="s">
        <v>14</v>
      </c>
      <c r="N506" s="22"/>
    </row>
    <row r="507" spans="1:14" ht="15" customHeight="1" x14ac:dyDescent="0.3">
      <c r="A507" s="23">
        <f>SUBTOTAL(103,D$3:D506)</f>
        <v>504</v>
      </c>
      <c r="B507" s="50" t="s">
        <v>1081</v>
      </c>
      <c r="C507" s="65"/>
      <c r="D507" s="65" t="s">
        <v>1084</v>
      </c>
      <c r="E507" s="51">
        <v>46082</v>
      </c>
      <c r="F507" s="65" t="s">
        <v>23</v>
      </c>
      <c r="G507" s="66" t="s">
        <v>24</v>
      </c>
      <c r="H507" s="67" t="s">
        <v>1085</v>
      </c>
      <c r="I507" s="39">
        <f t="shared" ca="1" si="8"/>
        <v>25</v>
      </c>
      <c r="J507" s="62"/>
      <c r="K507" s="49"/>
      <c r="L507" s="13"/>
      <c r="M507" s="22" t="s">
        <v>14</v>
      </c>
    </row>
    <row r="508" spans="1:14" ht="15" customHeight="1" x14ac:dyDescent="0.3">
      <c r="A508" s="23">
        <f>SUBTOTAL(103,D$3:D507)</f>
        <v>505</v>
      </c>
      <c r="B508" s="50" t="s">
        <v>1081</v>
      </c>
      <c r="C508" s="65"/>
      <c r="D508" s="65" t="s">
        <v>1086</v>
      </c>
      <c r="E508" s="51">
        <v>46082</v>
      </c>
      <c r="F508" s="65" t="s">
        <v>28</v>
      </c>
      <c r="G508" s="66" t="s">
        <v>24</v>
      </c>
      <c r="H508" s="67">
        <v>45758</v>
      </c>
      <c r="I508" s="39">
        <f t="shared" ca="1" si="8"/>
        <v>1</v>
      </c>
      <c r="J508" s="62"/>
      <c r="K508" s="49"/>
      <c r="L508" s="13"/>
      <c r="M508" s="22" t="s">
        <v>14</v>
      </c>
    </row>
    <row r="509" spans="1:14" ht="15" customHeight="1" x14ac:dyDescent="0.3">
      <c r="A509" s="23">
        <f>SUBTOTAL(103,D$3:D508)</f>
        <v>506</v>
      </c>
      <c r="B509" s="50" t="s">
        <v>1081</v>
      </c>
      <c r="C509" s="65"/>
      <c r="D509" s="65" t="s">
        <v>1087</v>
      </c>
      <c r="E509" s="51">
        <v>46082</v>
      </c>
      <c r="F509" s="65" t="s">
        <v>48</v>
      </c>
      <c r="G509" s="66" t="s">
        <v>24</v>
      </c>
      <c r="H509" s="67" t="s">
        <v>504</v>
      </c>
      <c r="I509" s="39">
        <f t="shared" ca="1" si="8"/>
        <v>51</v>
      </c>
      <c r="J509" s="62"/>
      <c r="K509" s="49"/>
      <c r="L509" s="13"/>
      <c r="M509" s="22" t="s">
        <v>14</v>
      </c>
    </row>
    <row r="510" spans="1:14" ht="15" customHeight="1" x14ac:dyDescent="0.3">
      <c r="A510" s="23">
        <f>SUBTOTAL(103,D$3:D509)</f>
        <v>507</v>
      </c>
      <c r="B510" s="39" t="s">
        <v>1088</v>
      </c>
      <c r="C510" s="40" t="s">
        <v>1089</v>
      </c>
      <c r="D510" s="40" t="s">
        <v>1089</v>
      </c>
      <c r="E510" s="41">
        <v>46083</v>
      </c>
      <c r="F510" s="40" t="s">
        <v>1000</v>
      </c>
      <c r="G510" s="39" t="s">
        <v>18</v>
      </c>
      <c r="H510" s="42" t="s">
        <v>1090</v>
      </c>
      <c r="I510" s="39">
        <f t="shared" ca="1" si="8"/>
        <v>28</v>
      </c>
      <c r="J510" s="55" t="s">
        <v>185</v>
      </c>
      <c r="K510" s="56">
        <v>700000</v>
      </c>
      <c r="L510" s="16" t="s">
        <v>68</v>
      </c>
      <c r="M510" s="22" t="s">
        <v>14</v>
      </c>
      <c r="N510" s="22"/>
    </row>
    <row r="511" spans="1:14" ht="15" customHeight="1" x14ac:dyDescent="0.3">
      <c r="A511" s="23">
        <f>SUBTOTAL(103,D$3:D510)</f>
        <v>508</v>
      </c>
      <c r="B511" s="50" t="s">
        <v>1088</v>
      </c>
      <c r="C511" s="68"/>
      <c r="D511" s="65" t="s">
        <v>1091</v>
      </c>
      <c r="E511" s="51">
        <v>46083</v>
      </c>
      <c r="F511" s="65" t="s">
        <v>381</v>
      </c>
      <c r="G511" s="66" t="s">
        <v>18</v>
      </c>
      <c r="H511" s="67">
        <v>20090</v>
      </c>
      <c r="I511" s="39">
        <f t="shared" ca="1" si="8"/>
        <v>72</v>
      </c>
      <c r="J511" s="62"/>
      <c r="K511" s="49"/>
      <c r="L511" s="13"/>
      <c r="M511" s="22" t="s">
        <v>14</v>
      </c>
    </row>
    <row r="512" spans="1:14" ht="15" customHeight="1" x14ac:dyDescent="0.3">
      <c r="A512" s="23">
        <f>SUBTOTAL(103,D$3:D511)</f>
        <v>509</v>
      </c>
      <c r="B512" s="50" t="s">
        <v>1088</v>
      </c>
      <c r="C512" s="68"/>
      <c r="D512" s="65" t="s">
        <v>1092</v>
      </c>
      <c r="E512" s="51">
        <v>46083</v>
      </c>
      <c r="F512" s="65" t="s">
        <v>383</v>
      </c>
      <c r="G512" s="66" t="s">
        <v>24</v>
      </c>
      <c r="H512" s="67">
        <v>21186</v>
      </c>
      <c r="I512" s="39">
        <f t="shared" ca="1" si="8"/>
        <v>69</v>
      </c>
      <c r="J512" s="62"/>
      <c r="K512" s="49"/>
      <c r="L512" s="13"/>
      <c r="M512" s="22" t="s">
        <v>14</v>
      </c>
    </row>
    <row r="513" spans="1:14" ht="15" customHeight="1" x14ac:dyDescent="0.3">
      <c r="A513" s="23">
        <f>SUBTOTAL(103,D$3:D512)</f>
        <v>510</v>
      </c>
      <c r="B513" s="39" t="s">
        <v>1093</v>
      </c>
      <c r="C513" s="40" t="s">
        <v>1094</v>
      </c>
      <c r="D513" s="40" t="s">
        <v>1094</v>
      </c>
      <c r="E513" s="41">
        <v>46092</v>
      </c>
      <c r="F513" s="40" t="s">
        <v>1000</v>
      </c>
      <c r="G513" s="39" t="s">
        <v>18</v>
      </c>
      <c r="H513" s="42">
        <v>34923</v>
      </c>
      <c r="I513" s="39">
        <f t="shared" ca="1" si="8"/>
        <v>31</v>
      </c>
      <c r="J513" s="55" t="s">
        <v>185</v>
      </c>
      <c r="K513" s="56">
        <v>700000</v>
      </c>
      <c r="L513" s="16" t="s">
        <v>53</v>
      </c>
      <c r="M513" s="22" t="s">
        <v>14</v>
      </c>
      <c r="N513" s="22"/>
    </row>
    <row r="514" spans="1:14" ht="15" customHeight="1" x14ac:dyDescent="0.3">
      <c r="A514" s="23">
        <f>SUBTOTAL(103,D$3:D513)</f>
        <v>511</v>
      </c>
      <c r="B514" s="50" t="s">
        <v>1093</v>
      </c>
      <c r="C514" s="68"/>
      <c r="D514" s="25" t="s">
        <v>1095</v>
      </c>
      <c r="E514" s="27">
        <v>46092</v>
      </c>
      <c r="F514" s="25" t="s">
        <v>1011</v>
      </c>
      <c r="G514" s="24" t="s">
        <v>24</v>
      </c>
      <c r="H514" s="27">
        <v>35391</v>
      </c>
      <c r="I514" s="39">
        <f t="shared" ca="1" si="8"/>
        <v>30</v>
      </c>
      <c r="J514" s="62"/>
      <c r="K514" s="49"/>
      <c r="L514" s="13"/>
      <c r="M514" s="22" t="s">
        <v>14</v>
      </c>
    </row>
    <row r="515" spans="1:14" ht="15" customHeight="1" x14ac:dyDescent="0.3">
      <c r="A515" s="23">
        <f>SUBTOTAL(103,D$3:D514)</f>
        <v>512</v>
      </c>
      <c r="B515" s="50" t="s">
        <v>1093</v>
      </c>
      <c r="C515" s="68"/>
      <c r="D515" s="25" t="s">
        <v>1096</v>
      </c>
      <c r="E515" s="27">
        <v>46092</v>
      </c>
      <c r="F515" s="25" t="s">
        <v>896</v>
      </c>
      <c r="G515" s="24" t="s">
        <v>24</v>
      </c>
      <c r="H515" s="27">
        <v>45703</v>
      </c>
      <c r="I515" s="39">
        <f t="shared" ca="1" si="8"/>
        <v>2</v>
      </c>
      <c r="J515" s="62"/>
      <c r="K515" s="49"/>
      <c r="L515" s="13"/>
      <c r="M515" s="22" t="s">
        <v>14</v>
      </c>
    </row>
    <row r="516" spans="1:14" ht="15" customHeight="1" x14ac:dyDescent="0.3">
      <c r="A516" s="23">
        <f>SUBTOTAL(103,D$3:D515)</f>
        <v>513</v>
      </c>
      <c r="B516" s="50" t="s">
        <v>1093</v>
      </c>
      <c r="C516" s="68"/>
      <c r="D516" s="25" t="s">
        <v>1097</v>
      </c>
      <c r="E516" s="27">
        <v>46092</v>
      </c>
      <c r="F516" s="25" t="s">
        <v>383</v>
      </c>
      <c r="G516" s="24" t="s">
        <v>24</v>
      </c>
      <c r="H516" s="27">
        <v>27347</v>
      </c>
      <c r="I516" s="39">
        <f t="shared" ca="1" si="8"/>
        <v>52</v>
      </c>
      <c r="J516" s="62"/>
      <c r="K516" s="49"/>
      <c r="L516" s="13"/>
      <c r="M516" s="22" t="s">
        <v>14</v>
      </c>
    </row>
    <row r="517" spans="1:14" ht="15" customHeight="1" x14ac:dyDescent="0.3">
      <c r="A517" s="23">
        <f>SUBTOTAL(103,D$3:D516)</f>
        <v>514</v>
      </c>
      <c r="B517" s="39" t="s">
        <v>1098</v>
      </c>
      <c r="C517" s="40" t="s">
        <v>1099</v>
      </c>
      <c r="D517" s="40" t="s">
        <v>1099</v>
      </c>
      <c r="E517" s="42">
        <v>46146</v>
      </c>
      <c r="F517" s="40" t="s">
        <v>1000</v>
      </c>
      <c r="G517" s="39" t="s">
        <v>18</v>
      </c>
      <c r="H517" s="42">
        <v>35040</v>
      </c>
      <c r="I517" s="39">
        <f t="shared" ca="1" si="8"/>
        <v>31</v>
      </c>
      <c r="J517" s="55" t="s">
        <v>108</v>
      </c>
      <c r="K517" s="56">
        <v>700000</v>
      </c>
      <c r="L517" s="16" t="s">
        <v>21</v>
      </c>
      <c r="M517" s="22" t="s">
        <v>14</v>
      </c>
      <c r="N517" s="22"/>
    </row>
    <row r="518" spans="1:14" ht="15" customHeight="1" x14ac:dyDescent="0.3">
      <c r="A518" s="23">
        <f>SUBTOTAL(103,D$3:D517)</f>
        <v>515</v>
      </c>
      <c r="B518" s="50" t="s">
        <v>1098</v>
      </c>
      <c r="C518" s="68"/>
      <c r="D518" s="25" t="s">
        <v>1100</v>
      </c>
      <c r="E518" s="69">
        <v>46146</v>
      </c>
      <c r="F518" s="65" t="s">
        <v>381</v>
      </c>
      <c r="G518" s="66" t="s">
        <v>18</v>
      </c>
      <c r="H518" s="27">
        <v>25204</v>
      </c>
      <c r="I518" s="39">
        <f t="shared" ref="I518:I565" ca="1" si="9">ROUND((TODAY()-H518)/365,0)</f>
        <v>58</v>
      </c>
      <c r="J518" s="62"/>
      <c r="K518" s="49"/>
      <c r="L518" s="13"/>
      <c r="M518" s="22" t="s">
        <v>14</v>
      </c>
    </row>
    <row r="519" spans="1:14" ht="15" customHeight="1" x14ac:dyDescent="0.3">
      <c r="A519" s="23">
        <f>SUBTOTAL(103,D$3:D518)</f>
        <v>516</v>
      </c>
      <c r="B519" s="50" t="s">
        <v>1098</v>
      </c>
      <c r="C519" s="68"/>
      <c r="D519" s="25" t="s">
        <v>1101</v>
      </c>
      <c r="E519" s="69">
        <v>46146</v>
      </c>
      <c r="F519" s="65" t="s">
        <v>383</v>
      </c>
      <c r="G519" s="66" t="s">
        <v>24</v>
      </c>
      <c r="H519" s="27">
        <v>27289</v>
      </c>
      <c r="I519" s="39">
        <f t="shared" ca="1" si="9"/>
        <v>52</v>
      </c>
      <c r="J519" s="62"/>
      <c r="K519" s="49"/>
      <c r="L519" s="13"/>
      <c r="M519" s="22" t="s">
        <v>14</v>
      </c>
    </row>
    <row r="520" spans="1:14" ht="15" customHeight="1" x14ac:dyDescent="0.3">
      <c r="A520" s="23">
        <f>SUBTOTAL(103,D$3:D519)</f>
        <v>517</v>
      </c>
      <c r="B520" s="39" t="s">
        <v>1102</v>
      </c>
      <c r="C520" s="40" t="s">
        <v>1103</v>
      </c>
      <c r="D520" s="40" t="s">
        <v>1103</v>
      </c>
      <c r="E520" s="41">
        <v>46181</v>
      </c>
      <c r="F520" s="40" t="s">
        <v>1000</v>
      </c>
      <c r="G520" s="39" t="s">
        <v>18</v>
      </c>
      <c r="H520" s="42">
        <v>27376</v>
      </c>
      <c r="I520" s="39">
        <f t="shared" ca="1" si="9"/>
        <v>52</v>
      </c>
      <c r="J520" s="55" t="s">
        <v>317</v>
      </c>
      <c r="K520" s="56">
        <v>700000</v>
      </c>
      <c r="L520" s="16" t="s">
        <v>1104</v>
      </c>
      <c r="M520" s="22" t="s">
        <v>14</v>
      </c>
      <c r="N520" s="22"/>
    </row>
    <row r="521" spans="1:14" ht="15" customHeight="1" x14ac:dyDescent="0.3">
      <c r="A521" s="23">
        <f>SUBTOTAL(103,D$3:D520)</f>
        <v>518</v>
      </c>
      <c r="B521" s="50" t="s">
        <v>1102</v>
      </c>
      <c r="C521" s="68"/>
      <c r="D521" s="25" t="s">
        <v>1105</v>
      </c>
      <c r="E521" s="27">
        <v>46181</v>
      </c>
      <c r="F521" s="25" t="s">
        <v>1011</v>
      </c>
      <c r="G521" s="24" t="s">
        <v>24</v>
      </c>
      <c r="H521" s="27">
        <v>28408</v>
      </c>
      <c r="I521" s="39">
        <f t="shared" ca="1" si="9"/>
        <v>49</v>
      </c>
      <c r="J521" s="62"/>
      <c r="K521" s="49"/>
      <c r="L521" s="13"/>
      <c r="M521" s="22" t="s">
        <v>14</v>
      </c>
    </row>
    <row r="522" spans="1:14" ht="15" customHeight="1" x14ac:dyDescent="0.3">
      <c r="A522" s="23">
        <f>SUBTOTAL(103,D$3:D521)</f>
        <v>519</v>
      </c>
      <c r="B522" s="50" t="s">
        <v>1102</v>
      </c>
      <c r="C522" s="68"/>
      <c r="D522" s="25" t="s">
        <v>1106</v>
      </c>
      <c r="E522" s="27">
        <v>46181</v>
      </c>
      <c r="F522" s="25" t="s">
        <v>1024</v>
      </c>
      <c r="G522" s="24" t="s">
        <v>18</v>
      </c>
      <c r="H522" s="27">
        <v>39982</v>
      </c>
      <c r="I522" s="39">
        <f t="shared" ca="1" si="9"/>
        <v>17</v>
      </c>
      <c r="J522" s="62"/>
      <c r="K522" s="49"/>
      <c r="L522" s="13"/>
      <c r="M522" s="22" t="s">
        <v>14</v>
      </c>
    </row>
    <row r="523" spans="1:14" ht="12" x14ac:dyDescent="0.3">
      <c r="A523" s="23">
        <f>SUBTOTAL(103,D$3:D522)</f>
        <v>520</v>
      </c>
      <c r="B523" s="50" t="s">
        <v>1102</v>
      </c>
      <c r="C523" s="68"/>
      <c r="D523" s="25" t="s">
        <v>1107</v>
      </c>
      <c r="E523" s="27">
        <v>46181</v>
      </c>
      <c r="F523" s="25" t="s">
        <v>1024</v>
      </c>
      <c r="G523" s="24" t="s">
        <v>18</v>
      </c>
      <c r="H523" s="27">
        <v>40405</v>
      </c>
      <c r="I523" s="39">
        <f t="shared" ca="1" si="9"/>
        <v>16</v>
      </c>
      <c r="J523" s="62"/>
      <c r="K523" s="49"/>
      <c r="L523" s="13"/>
      <c r="M523" s="22" t="s">
        <v>14</v>
      </c>
    </row>
    <row r="524" spans="1:14" ht="15" customHeight="1" x14ac:dyDescent="0.3">
      <c r="A524" s="23">
        <f>SUBTOTAL(103,D$3:D523)</f>
        <v>521</v>
      </c>
      <c r="B524" s="50" t="s">
        <v>1102</v>
      </c>
      <c r="C524" s="68"/>
      <c r="D524" s="25" t="s">
        <v>1108</v>
      </c>
      <c r="E524" s="27">
        <v>46181</v>
      </c>
      <c r="F524" s="25" t="s">
        <v>383</v>
      </c>
      <c r="G524" s="24" t="s">
        <v>24</v>
      </c>
      <c r="H524" s="27">
        <v>20314</v>
      </c>
      <c r="I524" s="39">
        <f t="shared" ca="1" si="9"/>
        <v>71</v>
      </c>
      <c r="J524" s="62"/>
      <c r="K524" s="49"/>
      <c r="L524" s="13"/>
      <c r="M524" s="22" t="s">
        <v>14</v>
      </c>
    </row>
    <row r="525" spans="1:14" ht="15" customHeight="1" x14ac:dyDescent="0.3">
      <c r="A525" s="23">
        <f>SUBTOTAL(103,D$3:D524)</f>
        <v>522</v>
      </c>
      <c r="B525" s="39" t="s">
        <v>1109</v>
      </c>
      <c r="C525" s="40" t="s">
        <v>1110</v>
      </c>
      <c r="D525" s="40" t="s">
        <v>1110</v>
      </c>
      <c r="E525" s="41">
        <v>46183</v>
      </c>
      <c r="F525" s="40" t="s">
        <v>1000</v>
      </c>
      <c r="G525" s="39" t="s">
        <v>18</v>
      </c>
      <c r="H525" s="42">
        <v>31609</v>
      </c>
      <c r="I525" s="39">
        <f t="shared" ca="1" si="9"/>
        <v>40</v>
      </c>
      <c r="J525" s="55" t="s">
        <v>83</v>
      </c>
      <c r="K525" s="56">
        <v>700000</v>
      </c>
      <c r="L525" s="16" t="s">
        <v>139</v>
      </c>
      <c r="M525" s="22" t="s">
        <v>14</v>
      </c>
      <c r="N525" s="22"/>
    </row>
    <row r="526" spans="1:14" ht="15" customHeight="1" x14ac:dyDescent="0.3">
      <c r="A526" s="23">
        <f>SUBTOTAL(103,D$3:D525)</f>
        <v>523</v>
      </c>
      <c r="B526" s="50" t="s">
        <v>1109</v>
      </c>
      <c r="C526" s="68"/>
      <c r="D526" s="25" t="s">
        <v>1111</v>
      </c>
      <c r="E526" s="27">
        <v>46183</v>
      </c>
      <c r="F526" s="25" t="s">
        <v>1011</v>
      </c>
      <c r="G526" s="24" t="s">
        <v>24</v>
      </c>
      <c r="H526" s="27">
        <v>31560</v>
      </c>
      <c r="I526" s="39">
        <f t="shared" ca="1" si="9"/>
        <v>40</v>
      </c>
      <c r="J526" s="62"/>
      <c r="K526" s="49"/>
      <c r="L526" s="13"/>
      <c r="M526" s="22" t="s">
        <v>14</v>
      </c>
    </row>
    <row r="527" spans="1:14" ht="15" customHeight="1" x14ac:dyDescent="0.3">
      <c r="A527" s="23">
        <f>SUBTOTAL(103,D$3:D526)</f>
        <v>524</v>
      </c>
      <c r="B527" s="50" t="s">
        <v>1109</v>
      </c>
      <c r="C527" s="68"/>
      <c r="D527" s="25" t="s">
        <v>1112</v>
      </c>
      <c r="E527" s="27">
        <v>46183</v>
      </c>
      <c r="F527" s="25" t="s">
        <v>1024</v>
      </c>
      <c r="G527" s="24" t="s">
        <v>18</v>
      </c>
      <c r="H527" s="27">
        <v>41796</v>
      </c>
      <c r="I527" s="39">
        <f t="shared" ca="1" si="9"/>
        <v>12</v>
      </c>
      <c r="J527" s="62"/>
      <c r="K527" s="49"/>
      <c r="L527" s="13"/>
      <c r="M527" s="22" t="s">
        <v>14</v>
      </c>
    </row>
    <row r="528" spans="1:14" ht="15" customHeight="1" x14ac:dyDescent="0.3">
      <c r="A528" s="23">
        <f>SUBTOTAL(103,D$3:D527)</f>
        <v>525</v>
      </c>
      <c r="B528" s="50" t="s">
        <v>1109</v>
      </c>
      <c r="C528" s="68"/>
      <c r="D528" s="25" t="s">
        <v>1113</v>
      </c>
      <c r="E528" s="27">
        <v>46183</v>
      </c>
      <c r="F528" s="25" t="s">
        <v>1024</v>
      </c>
      <c r="G528" s="24" t="s">
        <v>18</v>
      </c>
      <c r="H528" s="27">
        <v>45897</v>
      </c>
      <c r="I528" s="39">
        <f t="shared" ca="1" si="9"/>
        <v>1</v>
      </c>
      <c r="J528" s="62"/>
      <c r="K528" s="49"/>
      <c r="L528" s="13"/>
      <c r="M528" s="22" t="s">
        <v>14</v>
      </c>
    </row>
    <row r="529" spans="1:14" ht="15" customHeight="1" x14ac:dyDescent="0.3">
      <c r="A529" s="23">
        <f>SUBTOTAL(103,D$3:D528)</f>
        <v>526</v>
      </c>
      <c r="B529" s="50" t="s">
        <v>1109</v>
      </c>
      <c r="C529" s="68"/>
      <c r="D529" s="25" t="s">
        <v>1114</v>
      </c>
      <c r="E529" s="27">
        <v>46183</v>
      </c>
      <c r="F529" s="25" t="s">
        <v>1080</v>
      </c>
      <c r="G529" s="24" t="s">
        <v>24</v>
      </c>
      <c r="H529" s="27">
        <v>22718</v>
      </c>
      <c r="I529" s="39">
        <f t="shared" ca="1" si="9"/>
        <v>64</v>
      </c>
      <c r="J529" s="62"/>
      <c r="K529" s="49"/>
      <c r="L529" s="13"/>
      <c r="M529" s="22" t="s">
        <v>14</v>
      </c>
    </row>
    <row r="530" spans="1:14" ht="15" customHeight="1" x14ac:dyDescent="0.3">
      <c r="A530" s="23">
        <f>SUBTOTAL(103,D$3:D529)</f>
        <v>527</v>
      </c>
      <c r="B530" s="39" t="s">
        <v>1115</v>
      </c>
      <c r="C530" s="40" t="s">
        <v>1116</v>
      </c>
      <c r="D530" s="40" t="s">
        <v>1116</v>
      </c>
      <c r="E530" s="41">
        <v>46189</v>
      </c>
      <c r="F530" s="40" t="s">
        <v>1000</v>
      </c>
      <c r="G530" s="39" t="s">
        <v>24</v>
      </c>
      <c r="H530" s="42">
        <v>33830</v>
      </c>
      <c r="I530" s="39">
        <f t="shared" ca="1" si="9"/>
        <v>34</v>
      </c>
      <c r="J530" s="55" t="s">
        <v>108</v>
      </c>
      <c r="K530" s="56">
        <v>700000</v>
      </c>
      <c r="L530" s="16" t="s">
        <v>21</v>
      </c>
      <c r="M530" s="22" t="s">
        <v>14</v>
      </c>
      <c r="N530" s="22"/>
    </row>
    <row r="531" spans="1:14" ht="15" customHeight="1" x14ac:dyDescent="0.3">
      <c r="A531" s="23">
        <f>SUBTOTAL(103,D$3:D530)</f>
        <v>528</v>
      </c>
      <c r="B531" s="50" t="s">
        <v>1115</v>
      </c>
      <c r="C531" s="68"/>
      <c r="D531" s="25" t="s">
        <v>1117</v>
      </c>
      <c r="E531" s="27">
        <v>46189</v>
      </c>
      <c r="F531" s="25" t="s">
        <v>1011</v>
      </c>
      <c r="G531" s="24" t="s">
        <v>18</v>
      </c>
      <c r="H531" s="27">
        <v>33707</v>
      </c>
      <c r="I531" s="39">
        <f t="shared" ca="1" si="9"/>
        <v>34</v>
      </c>
      <c r="J531" s="62"/>
      <c r="K531" s="49"/>
      <c r="L531" s="13"/>
      <c r="M531" s="22" t="s">
        <v>14</v>
      </c>
    </row>
    <row r="532" spans="1:14" ht="15" customHeight="1" x14ac:dyDescent="0.3">
      <c r="A532" s="23">
        <f>SUBTOTAL(103,D$3:D531)</f>
        <v>529</v>
      </c>
      <c r="B532" s="50" t="s">
        <v>1115</v>
      </c>
      <c r="C532" s="68"/>
      <c r="D532" s="25" t="s">
        <v>1118</v>
      </c>
      <c r="E532" s="27">
        <v>46189</v>
      </c>
      <c r="F532" s="25" t="s">
        <v>896</v>
      </c>
      <c r="G532" s="24" t="s">
        <v>24</v>
      </c>
      <c r="H532" s="27">
        <v>44289</v>
      </c>
      <c r="I532" s="39">
        <f t="shared" ca="1" si="9"/>
        <v>5</v>
      </c>
      <c r="J532" s="62"/>
      <c r="K532" s="49"/>
      <c r="L532" s="13"/>
      <c r="M532" s="22" t="s">
        <v>14</v>
      </c>
    </row>
    <row r="533" spans="1:14" ht="15" customHeight="1" x14ac:dyDescent="0.3">
      <c r="A533" s="23">
        <f>SUBTOTAL(103,D$3:D532)</f>
        <v>530</v>
      </c>
      <c r="B533" s="50" t="s">
        <v>1115</v>
      </c>
      <c r="C533" s="68"/>
      <c r="D533" s="25" t="s">
        <v>1119</v>
      </c>
      <c r="E533" s="27">
        <v>46189</v>
      </c>
      <c r="F533" s="25" t="s">
        <v>381</v>
      </c>
      <c r="G533" s="24" t="s">
        <v>18</v>
      </c>
      <c r="H533" s="27">
        <v>23836</v>
      </c>
      <c r="I533" s="39">
        <f t="shared" ca="1" si="9"/>
        <v>61</v>
      </c>
      <c r="J533" s="62"/>
      <c r="K533" s="49"/>
      <c r="L533" s="13"/>
      <c r="M533" s="22" t="s">
        <v>14</v>
      </c>
    </row>
    <row r="534" spans="1:14" ht="15" customHeight="1" x14ac:dyDescent="0.3">
      <c r="A534" s="23">
        <f>SUBTOTAL(103,D$3:D533)</f>
        <v>531</v>
      </c>
      <c r="B534" s="50" t="s">
        <v>1115</v>
      </c>
      <c r="C534" s="68"/>
      <c r="D534" s="25" t="s">
        <v>1120</v>
      </c>
      <c r="E534" s="27">
        <v>46189</v>
      </c>
      <c r="F534" s="25" t="s">
        <v>383</v>
      </c>
      <c r="G534" s="24" t="s">
        <v>24</v>
      </c>
      <c r="H534" s="27">
        <v>23384</v>
      </c>
      <c r="I534" s="39">
        <f t="shared" ca="1" si="9"/>
        <v>63</v>
      </c>
      <c r="J534" s="62"/>
      <c r="K534" s="49"/>
      <c r="L534" s="13"/>
      <c r="M534" s="22" t="s">
        <v>14</v>
      </c>
    </row>
    <row r="535" spans="1:14" ht="15" customHeight="1" x14ac:dyDescent="0.3">
      <c r="A535" s="23">
        <f>SUBTOTAL(103,D$3:D534)</f>
        <v>532</v>
      </c>
      <c r="B535" s="39" t="s">
        <v>1121</v>
      </c>
      <c r="C535" s="40" t="s">
        <v>1122</v>
      </c>
      <c r="D535" s="40" t="s">
        <v>1122</v>
      </c>
      <c r="E535" s="41">
        <v>46195</v>
      </c>
      <c r="F535" s="40" t="s">
        <v>1000</v>
      </c>
      <c r="G535" s="39" t="s">
        <v>1123</v>
      </c>
      <c r="H535" s="42">
        <v>33239</v>
      </c>
      <c r="I535" s="39">
        <f t="shared" ca="1" si="9"/>
        <v>36</v>
      </c>
      <c r="J535" s="55" t="s">
        <v>83</v>
      </c>
      <c r="K535" s="56">
        <v>700000</v>
      </c>
      <c r="L535" s="16" t="s">
        <v>1124</v>
      </c>
      <c r="M535" s="22" t="s">
        <v>14</v>
      </c>
      <c r="N535" s="22"/>
    </row>
    <row r="536" spans="1:14" ht="15" customHeight="1" x14ac:dyDescent="0.3">
      <c r="A536" s="23">
        <f>SUBTOTAL(103,D$3:D535)</f>
        <v>533</v>
      </c>
      <c r="B536" s="50" t="s">
        <v>1121</v>
      </c>
      <c r="C536" s="68"/>
      <c r="D536" s="25" t="s">
        <v>1125</v>
      </c>
      <c r="E536" s="27">
        <v>46195</v>
      </c>
      <c r="F536" s="25" t="s">
        <v>1011</v>
      </c>
      <c r="G536" s="24" t="s">
        <v>24</v>
      </c>
      <c r="H536" s="27">
        <v>33761</v>
      </c>
      <c r="I536" s="39">
        <f t="shared" ca="1" si="9"/>
        <v>34</v>
      </c>
      <c r="J536" s="62"/>
      <c r="K536" s="49"/>
      <c r="L536" s="13"/>
      <c r="M536" s="22" t="s">
        <v>14</v>
      </c>
    </row>
    <row r="537" spans="1:14" ht="15" customHeight="1" x14ac:dyDescent="0.3">
      <c r="A537" s="23">
        <f>SUBTOTAL(103,D$3:D536)</f>
        <v>534</v>
      </c>
      <c r="B537" s="50" t="s">
        <v>1121</v>
      </c>
      <c r="C537" s="68"/>
      <c r="D537" s="25" t="s">
        <v>1126</v>
      </c>
      <c r="E537" s="27">
        <v>46195</v>
      </c>
      <c r="F537" s="25" t="s">
        <v>1024</v>
      </c>
      <c r="G537" s="24" t="s">
        <v>18</v>
      </c>
      <c r="H537" s="27">
        <v>43396</v>
      </c>
      <c r="I537" s="39">
        <f t="shared" ca="1" si="9"/>
        <v>8</v>
      </c>
      <c r="J537" s="62"/>
      <c r="K537" s="49"/>
      <c r="L537" s="13"/>
      <c r="M537" s="22" t="s">
        <v>14</v>
      </c>
    </row>
    <row r="538" spans="1:14" ht="15" customHeight="1" x14ac:dyDescent="0.3">
      <c r="A538" s="23">
        <f>SUBTOTAL(103,D$3:D537)</f>
        <v>535</v>
      </c>
      <c r="B538" s="50" t="s">
        <v>1121</v>
      </c>
      <c r="C538" s="68"/>
      <c r="D538" s="25" t="s">
        <v>1127</v>
      </c>
      <c r="E538" s="27">
        <v>46195</v>
      </c>
      <c r="F538" s="25" t="s">
        <v>381</v>
      </c>
      <c r="G538" s="24" t="s">
        <v>18</v>
      </c>
      <c r="H538" s="27">
        <v>21565</v>
      </c>
      <c r="I538" s="39">
        <f t="shared" ca="1" si="9"/>
        <v>68</v>
      </c>
      <c r="J538" s="62"/>
      <c r="K538" s="49"/>
      <c r="L538" s="13"/>
      <c r="M538" s="22" t="s">
        <v>14</v>
      </c>
    </row>
    <row r="539" spans="1:14" ht="15" customHeight="1" x14ac:dyDescent="0.3">
      <c r="A539" s="23">
        <f>SUBTOTAL(103,D$3:D538)</f>
        <v>536</v>
      </c>
      <c r="B539" s="50" t="s">
        <v>1121</v>
      </c>
      <c r="C539" s="68"/>
      <c r="D539" s="25" t="s">
        <v>1128</v>
      </c>
      <c r="E539" s="27">
        <v>46195</v>
      </c>
      <c r="F539" s="25" t="s">
        <v>383</v>
      </c>
      <c r="G539" s="24" t="s">
        <v>24</v>
      </c>
      <c r="H539" s="27">
        <v>23446</v>
      </c>
      <c r="I539" s="39">
        <f t="shared" ca="1" si="9"/>
        <v>62</v>
      </c>
      <c r="J539" s="62"/>
      <c r="K539" s="49"/>
      <c r="L539" s="13"/>
      <c r="M539" s="22" t="s">
        <v>14</v>
      </c>
    </row>
    <row r="540" spans="1:14" ht="15" customHeight="1" x14ac:dyDescent="0.3">
      <c r="A540" s="23">
        <f>SUBTOTAL(103,D$3:D539)</f>
        <v>537</v>
      </c>
      <c r="B540" s="39" t="s">
        <v>1129</v>
      </c>
      <c r="C540" s="40" t="s">
        <v>1130</v>
      </c>
      <c r="D540" s="40" t="s">
        <v>1130</v>
      </c>
      <c r="E540" s="41">
        <v>46203</v>
      </c>
      <c r="F540" s="40" t="s">
        <v>1000</v>
      </c>
      <c r="G540" s="39" t="s">
        <v>18</v>
      </c>
      <c r="H540" s="42">
        <v>36541</v>
      </c>
      <c r="I540" s="39">
        <f t="shared" ca="1" si="9"/>
        <v>27</v>
      </c>
      <c r="J540" s="55" t="s">
        <v>185</v>
      </c>
      <c r="K540" s="56">
        <v>700000</v>
      </c>
      <c r="L540" s="16" t="s">
        <v>1124</v>
      </c>
      <c r="M540" s="22" t="s">
        <v>14</v>
      </c>
      <c r="N540" s="22"/>
    </row>
    <row r="541" spans="1:14" ht="15" customHeight="1" x14ac:dyDescent="0.3">
      <c r="A541" s="23">
        <f>SUBTOTAL(103,D$3:D540)</f>
        <v>538</v>
      </c>
      <c r="B541" s="50" t="s">
        <v>1129</v>
      </c>
      <c r="C541" s="68"/>
      <c r="D541" s="25" t="s">
        <v>1131</v>
      </c>
      <c r="E541" s="27">
        <v>46203</v>
      </c>
      <c r="F541" s="25" t="s">
        <v>381</v>
      </c>
      <c r="G541" s="24" t="s">
        <v>18</v>
      </c>
      <c r="H541" s="27">
        <v>28125</v>
      </c>
      <c r="I541" s="39">
        <f t="shared" ca="1" si="9"/>
        <v>50</v>
      </c>
      <c r="J541" s="62"/>
      <c r="K541" s="49"/>
      <c r="L541" s="13"/>
      <c r="M541" s="22" t="s">
        <v>14</v>
      </c>
    </row>
    <row r="542" spans="1:14" ht="15" customHeight="1" x14ac:dyDescent="0.3">
      <c r="A542" s="23">
        <f>SUBTOTAL(103,D$3:D541)</f>
        <v>539</v>
      </c>
      <c r="B542" s="50" t="s">
        <v>1129</v>
      </c>
      <c r="C542" s="68"/>
      <c r="D542" s="25" t="s">
        <v>1132</v>
      </c>
      <c r="E542" s="27">
        <v>46203</v>
      </c>
      <c r="F542" s="25" t="s">
        <v>383</v>
      </c>
      <c r="G542" s="24" t="s">
        <v>24</v>
      </c>
      <c r="H542" s="27">
        <v>19709</v>
      </c>
      <c r="I542" s="39">
        <f t="shared" ca="1" si="9"/>
        <v>73</v>
      </c>
      <c r="J542" s="62"/>
      <c r="K542" s="49"/>
      <c r="L542" s="13"/>
      <c r="M542" s="22" t="s">
        <v>14</v>
      </c>
    </row>
    <row r="543" spans="1:14" ht="15" customHeight="1" x14ac:dyDescent="0.3">
      <c r="A543" s="23">
        <f>SUBTOTAL(103,D$3:D542)</f>
        <v>540</v>
      </c>
      <c r="B543" s="39" t="s">
        <v>1133</v>
      </c>
      <c r="C543" s="40" t="s">
        <v>1134</v>
      </c>
      <c r="D543" s="40" t="s">
        <v>1134</v>
      </c>
      <c r="E543" s="41">
        <v>46216</v>
      </c>
      <c r="F543" s="40" t="s">
        <v>1000</v>
      </c>
      <c r="G543" s="39" t="s">
        <v>18</v>
      </c>
      <c r="H543" s="42">
        <v>35220</v>
      </c>
      <c r="I543" s="39">
        <f t="shared" ca="1" si="9"/>
        <v>30</v>
      </c>
      <c r="J543" s="55" t="s">
        <v>67</v>
      </c>
      <c r="K543" s="56">
        <v>700000</v>
      </c>
      <c r="L543" s="16" t="s">
        <v>139</v>
      </c>
      <c r="M543" s="22" t="s">
        <v>14</v>
      </c>
      <c r="N543" s="22"/>
    </row>
    <row r="544" spans="1:14" ht="15" customHeight="1" x14ac:dyDescent="0.3">
      <c r="A544" s="23">
        <f>SUBTOTAL(103,D$3:D543)</f>
        <v>541</v>
      </c>
      <c r="B544" s="50" t="s">
        <v>1133</v>
      </c>
      <c r="C544" s="68"/>
      <c r="D544" s="25" t="s">
        <v>1135</v>
      </c>
      <c r="E544" s="51">
        <v>46216</v>
      </c>
      <c r="F544" s="25" t="s">
        <v>381</v>
      </c>
      <c r="G544" s="24" t="s">
        <v>18</v>
      </c>
      <c r="H544" s="27">
        <v>24170</v>
      </c>
      <c r="I544" s="39">
        <f t="shared" ca="1" si="9"/>
        <v>61</v>
      </c>
      <c r="J544" s="62"/>
      <c r="K544" s="49"/>
      <c r="L544" s="13"/>
      <c r="M544" s="22" t="s">
        <v>14</v>
      </c>
    </row>
    <row r="545" spans="1:14" ht="15" customHeight="1" x14ac:dyDescent="0.3">
      <c r="A545" s="23">
        <f>SUBTOTAL(103,D$3:D544)</f>
        <v>542</v>
      </c>
      <c r="B545" s="50" t="s">
        <v>1133</v>
      </c>
      <c r="C545" s="68"/>
      <c r="D545" s="25" t="s">
        <v>1136</v>
      </c>
      <c r="E545" s="51">
        <v>46216</v>
      </c>
      <c r="F545" s="25" t="s">
        <v>383</v>
      </c>
      <c r="G545" s="24" t="s">
        <v>24</v>
      </c>
      <c r="H545" s="27">
        <v>26758</v>
      </c>
      <c r="I545" s="39">
        <f t="shared" ca="1" si="9"/>
        <v>53</v>
      </c>
      <c r="J545" s="62"/>
      <c r="K545" s="49"/>
      <c r="L545" s="13"/>
      <c r="M545" s="22" t="s">
        <v>14</v>
      </c>
    </row>
    <row r="546" spans="1:14" ht="15" customHeight="1" x14ac:dyDescent="0.3">
      <c r="A546" s="23">
        <f>SUBTOTAL(103,D$3:D545)</f>
        <v>543</v>
      </c>
      <c r="B546" s="39" t="s">
        <v>1137</v>
      </c>
      <c r="C546" s="16" t="s">
        <v>1138</v>
      </c>
      <c r="D546" s="16" t="s">
        <v>1139</v>
      </c>
      <c r="E546" s="41">
        <v>46235</v>
      </c>
      <c r="F546" s="16" t="s">
        <v>1000</v>
      </c>
      <c r="G546" s="16" t="s">
        <v>18</v>
      </c>
      <c r="H546" s="17">
        <v>32273</v>
      </c>
      <c r="I546" s="39">
        <f t="shared" ca="1" si="9"/>
        <v>38</v>
      </c>
      <c r="J546" s="55" t="s">
        <v>185</v>
      </c>
      <c r="K546" s="56">
        <v>700000</v>
      </c>
      <c r="L546" s="16" t="s">
        <v>139</v>
      </c>
      <c r="M546" s="22" t="s">
        <v>14</v>
      </c>
      <c r="N546" s="22"/>
    </row>
    <row r="547" spans="1:14" ht="15" customHeight="1" x14ac:dyDescent="0.3">
      <c r="A547" s="23">
        <f>SUBTOTAL(103,D$3:D546)</f>
        <v>544</v>
      </c>
      <c r="B547" s="50" t="s">
        <v>1137</v>
      </c>
      <c r="C547" s="68"/>
      <c r="D547" s="70" t="s">
        <v>1140</v>
      </c>
      <c r="E547" s="51">
        <v>46235</v>
      </c>
      <c r="F547" s="70" t="s">
        <v>1011</v>
      </c>
      <c r="G547" s="71" t="s">
        <v>24</v>
      </c>
      <c r="H547" s="72">
        <v>35431</v>
      </c>
      <c r="I547" s="39">
        <f t="shared" ca="1" si="9"/>
        <v>30</v>
      </c>
      <c r="J547" s="62"/>
      <c r="K547" s="49"/>
      <c r="L547" s="13"/>
      <c r="M547" s="22" t="s">
        <v>14</v>
      </c>
    </row>
    <row r="548" spans="1:14" ht="15" customHeight="1" x14ac:dyDescent="0.3">
      <c r="A548" s="23">
        <f>SUBTOTAL(103,D$3:D547)</f>
        <v>545</v>
      </c>
      <c r="B548" s="50" t="s">
        <v>1137</v>
      </c>
      <c r="C548" s="50"/>
      <c r="D548" s="70" t="s">
        <v>1141</v>
      </c>
      <c r="E548" s="51">
        <v>46235</v>
      </c>
      <c r="F548" s="70" t="s">
        <v>896</v>
      </c>
      <c r="G548" s="71" t="s">
        <v>24</v>
      </c>
      <c r="H548" s="72">
        <v>43576</v>
      </c>
      <c r="I548" s="39">
        <f t="shared" ca="1" si="9"/>
        <v>7</v>
      </c>
      <c r="J548" s="62"/>
      <c r="K548" s="49"/>
      <c r="L548" s="13"/>
      <c r="M548" s="22" t="s">
        <v>14</v>
      </c>
    </row>
    <row r="549" spans="1:14" ht="15" customHeight="1" x14ac:dyDescent="0.3">
      <c r="A549" s="23">
        <f>SUBTOTAL(103,D$3:D548)</f>
        <v>546</v>
      </c>
      <c r="B549" s="50" t="s">
        <v>1137</v>
      </c>
      <c r="C549" s="50"/>
      <c r="D549" s="70" t="s">
        <v>1142</v>
      </c>
      <c r="E549" s="51">
        <v>46235</v>
      </c>
      <c r="F549" s="70" t="s">
        <v>1024</v>
      </c>
      <c r="G549" s="71" t="s">
        <v>18</v>
      </c>
      <c r="H549" s="72">
        <v>44609</v>
      </c>
      <c r="I549" s="39">
        <f t="shared" ca="1" si="9"/>
        <v>5</v>
      </c>
      <c r="J549" s="62"/>
      <c r="K549" s="49"/>
      <c r="L549" s="13"/>
      <c r="M549" s="22" t="s">
        <v>14</v>
      </c>
    </row>
    <row r="550" spans="1:14" ht="15" customHeight="1" x14ac:dyDescent="0.3">
      <c r="A550" s="23">
        <f>SUBTOTAL(103,D$3:D549)</f>
        <v>547</v>
      </c>
      <c r="B550" s="50" t="s">
        <v>1137</v>
      </c>
      <c r="C550" s="68"/>
      <c r="D550" s="71" t="s">
        <v>1143</v>
      </c>
      <c r="E550" s="51">
        <v>46235</v>
      </c>
      <c r="F550" s="70" t="s">
        <v>383</v>
      </c>
      <c r="G550" s="70" t="s">
        <v>24</v>
      </c>
      <c r="H550" s="72">
        <v>21994</v>
      </c>
      <c r="I550" s="39">
        <f t="shared" ca="1" si="9"/>
        <v>66</v>
      </c>
      <c r="J550" s="62"/>
      <c r="K550" s="49"/>
      <c r="L550" s="13"/>
      <c r="M550" s="22" t="s">
        <v>14</v>
      </c>
    </row>
    <row r="551" spans="1:14" ht="15" customHeight="1" x14ac:dyDescent="0.3">
      <c r="A551" s="23">
        <f>SUBTOTAL(103,D$3:D550)</f>
        <v>548</v>
      </c>
      <c r="B551" s="39" t="s">
        <v>1144</v>
      </c>
      <c r="C551" s="52" t="s">
        <v>1145</v>
      </c>
      <c r="D551" s="52" t="s">
        <v>1145</v>
      </c>
      <c r="E551" s="41">
        <v>46235</v>
      </c>
      <c r="F551" s="73" t="s">
        <v>1000</v>
      </c>
      <c r="G551" s="74" t="s">
        <v>18</v>
      </c>
      <c r="H551" s="54">
        <v>34033</v>
      </c>
      <c r="I551" s="39">
        <f t="shared" ca="1" si="9"/>
        <v>33</v>
      </c>
      <c r="J551" s="55" t="s">
        <v>185</v>
      </c>
      <c r="K551" s="56">
        <v>700000</v>
      </c>
      <c r="L551" s="16" t="s">
        <v>651</v>
      </c>
      <c r="M551" s="22" t="s">
        <v>14</v>
      </c>
      <c r="N551" s="22"/>
    </row>
    <row r="552" spans="1:14" ht="15" customHeight="1" x14ac:dyDescent="0.3">
      <c r="A552" s="23">
        <f>SUBTOTAL(103,D$3:D551)</f>
        <v>549</v>
      </c>
      <c r="B552" s="50" t="s">
        <v>1144</v>
      </c>
      <c r="C552" s="68"/>
      <c r="D552" s="58" t="s">
        <v>1146</v>
      </c>
      <c r="E552" s="51">
        <v>46235</v>
      </c>
      <c r="F552" s="75" t="s">
        <v>1011</v>
      </c>
      <c r="G552" s="58" t="s">
        <v>24</v>
      </c>
      <c r="H552" s="59">
        <v>32295</v>
      </c>
      <c r="I552" s="39">
        <f t="shared" ca="1" si="9"/>
        <v>38</v>
      </c>
      <c r="J552" s="62"/>
      <c r="K552" s="49"/>
      <c r="L552" s="13"/>
      <c r="M552" s="22" t="s">
        <v>14</v>
      </c>
    </row>
    <row r="553" spans="1:14" ht="15" customHeight="1" x14ac:dyDescent="0.3">
      <c r="A553" s="23">
        <f>SUBTOTAL(103,D$3:D552)</f>
        <v>550</v>
      </c>
      <c r="B553" s="50" t="s">
        <v>1144</v>
      </c>
      <c r="C553" s="76"/>
      <c r="D553" s="58" t="s">
        <v>1147</v>
      </c>
      <c r="E553" s="51">
        <v>46235</v>
      </c>
      <c r="F553" s="75" t="s">
        <v>1024</v>
      </c>
      <c r="G553" s="58" t="s">
        <v>18</v>
      </c>
      <c r="H553" s="59">
        <v>42450</v>
      </c>
      <c r="I553" s="39">
        <f t="shared" ca="1" si="9"/>
        <v>10</v>
      </c>
      <c r="J553" s="62"/>
      <c r="K553" s="49"/>
      <c r="L553" s="13"/>
      <c r="M553" s="22" t="s">
        <v>14</v>
      </c>
    </row>
    <row r="554" spans="1:14" ht="15" customHeight="1" x14ac:dyDescent="0.3">
      <c r="A554" s="23">
        <f>SUBTOTAL(103,D$3:D553)</f>
        <v>551</v>
      </c>
      <c r="B554" s="50" t="s">
        <v>1144</v>
      </c>
      <c r="C554" s="68"/>
      <c r="D554" s="58" t="s">
        <v>1148</v>
      </c>
      <c r="E554" s="51">
        <v>46235</v>
      </c>
      <c r="F554" s="75" t="s">
        <v>1024</v>
      </c>
      <c r="G554" s="58" t="s">
        <v>18</v>
      </c>
      <c r="H554" s="59">
        <v>43822</v>
      </c>
      <c r="I554" s="39">
        <f t="shared" ca="1" si="9"/>
        <v>7</v>
      </c>
      <c r="J554" s="62"/>
      <c r="K554" s="49"/>
      <c r="L554" s="13"/>
      <c r="M554" s="22" t="s">
        <v>14</v>
      </c>
    </row>
    <row r="555" spans="1:14" ht="15" customHeight="1" x14ac:dyDescent="0.3">
      <c r="A555" s="23">
        <f>SUBTOTAL(103,D$3:D554)</f>
        <v>552</v>
      </c>
      <c r="B555" s="50" t="s">
        <v>1144</v>
      </c>
      <c r="C555" s="68"/>
      <c r="D555" s="58" t="s">
        <v>1149</v>
      </c>
      <c r="E555" s="51">
        <v>46235</v>
      </c>
      <c r="F555" s="75" t="s">
        <v>381</v>
      </c>
      <c r="G555" s="58" t="s">
        <v>18</v>
      </c>
      <c r="H555" s="59">
        <v>21037</v>
      </c>
      <c r="I555" s="39">
        <f t="shared" ca="1" si="9"/>
        <v>69</v>
      </c>
      <c r="J555" s="62"/>
      <c r="K555" s="49"/>
      <c r="L555" s="13"/>
      <c r="M555" s="22" t="s">
        <v>14</v>
      </c>
    </row>
    <row r="556" spans="1:14" ht="15" customHeight="1" x14ac:dyDescent="0.3">
      <c r="A556" s="23">
        <f>SUBTOTAL(103,D$3:D555)</f>
        <v>553</v>
      </c>
      <c r="B556" s="50" t="s">
        <v>1144</v>
      </c>
      <c r="C556" s="68"/>
      <c r="D556" s="58" t="s">
        <v>1150</v>
      </c>
      <c r="E556" s="51">
        <v>46235</v>
      </c>
      <c r="F556" s="75" t="s">
        <v>383</v>
      </c>
      <c r="G556" s="58" t="s">
        <v>24</v>
      </c>
      <c r="H556" s="59">
        <v>23132</v>
      </c>
      <c r="I556" s="39">
        <f t="shared" ca="1" si="9"/>
        <v>63</v>
      </c>
      <c r="J556" s="62"/>
      <c r="K556" s="49"/>
      <c r="L556" s="13"/>
      <c r="M556" s="22" t="s">
        <v>14</v>
      </c>
    </row>
    <row r="557" spans="1:14" ht="15" customHeight="1" x14ac:dyDescent="0.3">
      <c r="A557" s="23">
        <f>SUBTOTAL(103,D$3:D556)</f>
        <v>554</v>
      </c>
      <c r="B557" s="39" t="s">
        <v>1151</v>
      </c>
      <c r="C557" s="16" t="s">
        <v>1152</v>
      </c>
      <c r="D557" s="16" t="s">
        <v>1152</v>
      </c>
      <c r="E557" s="41">
        <v>46235</v>
      </c>
      <c r="F557" s="16" t="s">
        <v>1000</v>
      </c>
      <c r="G557" s="16" t="s">
        <v>18</v>
      </c>
      <c r="H557" s="77">
        <v>29017</v>
      </c>
      <c r="I557" s="39">
        <f t="shared" ca="1" si="9"/>
        <v>47</v>
      </c>
      <c r="J557" s="20" t="s">
        <v>1153</v>
      </c>
      <c r="K557" s="56">
        <v>700000</v>
      </c>
      <c r="L557" s="16" t="s">
        <v>1124</v>
      </c>
      <c r="M557" s="22" t="s">
        <v>14</v>
      </c>
      <c r="N557" s="22"/>
    </row>
    <row r="558" spans="1:14" ht="15" customHeight="1" x14ac:dyDescent="0.3">
      <c r="A558" s="23">
        <f>SUBTOTAL(103,D$3:D557)</f>
        <v>555</v>
      </c>
      <c r="B558" s="50" t="s">
        <v>1151</v>
      </c>
      <c r="C558" s="68"/>
      <c r="D558" s="70" t="s">
        <v>1154</v>
      </c>
      <c r="E558" s="51">
        <v>46235</v>
      </c>
      <c r="F558" s="70" t="s">
        <v>1011</v>
      </c>
      <c r="G558" s="70" t="s">
        <v>24</v>
      </c>
      <c r="H558" s="78">
        <v>29925</v>
      </c>
      <c r="I558" s="39">
        <f t="shared" ca="1" si="9"/>
        <v>45</v>
      </c>
      <c r="J558" s="62"/>
      <c r="K558" s="49"/>
      <c r="L558" s="13"/>
      <c r="M558" s="22" t="s">
        <v>14</v>
      </c>
    </row>
    <row r="559" spans="1:14" ht="15" customHeight="1" x14ac:dyDescent="0.3">
      <c r="A559" s="23">
        <f>SUBTOTAL(103,D$3:D558)</f>
        <v>556</v>
      </c>
      <c r="B559" s="50" t="s">
        <v>1151</v>
      </c>
      <c r="C559" s="68"/>
      <c r="D559" s="70" t="s">
        <v>1155</v>
      </c>
      <c r="E559" s="51">
        <v>46235</v>
      </c>
      <c r="F559" s="70" t="s">
        <v>896</v>
      </c>
      <c r="G559" s="70" t="s">
        <v>24</v>
      </c>
      <c r="H559" s="78">
        <v>38016</v>
      </c>
      <c r="I559" s="39">
        <f t="shared" ca="1" si="9"/>
        <v>23</v>
      </c>
      <c r="J559" s="62"/>
      <c r="K559" s="49"/>
      <c r="L559" s="13"/>
      <c r="M559" s="22" t="s">
        <v>14</v>
      </c>
    </row>
    <row r="560" spans="1:14" ht="15" customHeight="1" x14ac:dyDescent="0.3">
      <c r="A560" s="23">
        <f>SUBTOTAL(103,D$3:D559)</f>
        <v>557</v>
      </c>
      <c r="B560" s="50" t="s">
        <v>1151</v>
      </c>
      <c r="C560" s="68"/>
      <c r="D560" s="70" t="s">
        <v>1156</v>
      </c>
      <c r="E560" s="51">
        <v>46235</v>
      </c>
      <c r="F560" s="70" t="s">
        <v>1024</v>
      </c>
      <c r="G560" s="70" t="s">
        <v>18</v>
      </c>
      <c r="H560" s="78">
        <v>39039</v>
      </c>
      <c r="I560" s="39">
        <f t="shared" ca="1" si="9"/>
        <v>20</v>
      </c>
      <c r="J560" s="62"/>
      <c r="K560" s="49"/>
      <c r="L560" s="13"/>
      <c r="M560" s="22" t="s">
        <v>14</v>
      </c>
    </row>
    <row r="561" spans="1:14" ht="15" customHeight="1" x14ac:dyDescent="0.3">
      <c r="A561" s="23">
        <f>SUBTOTAL(103,D$3:D560)</f>
        <v>558</v>
      </c>
      <c r="B561" s="50" t="s">
        <v>1151</v>
      </c>
      <c r="C561" s="68"/>
      <c r="D561" s="70" t="s">
        <v>1157</v>
      </c>
      <c r="E561" s="51">
        <v>46235</v>
      </c>
      <c r="F561" s="70" t="s">
        <v>383</v>
      </c>
      <c r="G561" s="70" t="s">
        <v>24</v>
      </c>
      <c r="H561" s="78">
        <v>16803</v>
      </c>
      <c r="I561" s="39">
        <f t="shared" ca="1" si="9"/>
        <v>81</v>
      </c>
      <c r="J561" s="62"/>
      <c r="K561" s="49"/>
      <c r="L561" s="13"/>
      <c r="M561" s="22" t="s">
        <v>14</v>
      </c>
    </row>
    <row r="562" spans="1:14" ht="15" customHeight="1" x14ac:dyDescent="0.3">
      <c r="A562" s="23">
        <f>SUBTOTAL(103,D$3:D561)</f>
        <v>559</v>
      </c>
      <c r="B562" s="39" t="s">
        <v>1158</v>
      </c>
      <c r="C562" s="16" t="s">
        <v>1159</v>
      </c>
      <c r="D562" s="16" t="s">
        <v>1160</v>
      </c>
      <c r="E562" s="41">
        <v>46251</v>
      </c>
      <c r="F562" s="16" t="s">
        <v>1000</v>
      </c>
      <c r="G562" s="16" t="s">
        <v>18</v>
      </c>
      <c r="H562" s="77">
        <v>34804</v>
      </c>
      <c r="I562" s="39">
        <f t="shared" ca="1" si="9"/>
        <v>31</v>
      </c>
      <c r="J562" s="20" t="s">
        <v>67</v>
      </c>
      <c r="K562" s="56">
        <v>700000</v>
      </c>
      <c r="L562" s="16" t="s">
        <v>1062</v>
      </c>
      <c r="M562" s="22" t="s">
        <v>14</v>
      </c>
      <c r="N562" s="22"/>
    </row>
    <row r="563" spans="1:14" ht="15" customHeight="1" x14ac:dyDescent="0.3">
      <c r="A563" s="23">
        <f>SUBTOTAL(103,D$3:D562)</f>
        <v>560</v>
      </c>
      <c r="B563" s="50" t="s">
        <v>1158</v>
      </c>
      <c r="C563" s="68"/>
      <c r="D563" s="79" t="s">
        <v>1161</v>
      </c>
      <c r="E563" s="51">
        <v>46251</v>
      </c>
      <c r="F563" s="70" t="s">
        <v>1011</v>
      </c>
      <c r="G563" s="70" t="s">
        <v>24</v>
      </c>
      <c r="H563" s="80">
        <v>38780</v>
      </c>
      <c r="I563" s="39">
        <f t="shared" ca="1" si="9"/>
        <v>20</v>
      </c>
      <c r="J563" s="62"/>
      <c r="K563" s="49"/>
      <c r="L563" s="13"/>
      <c r="M563" s="22" t="s">
        <v>14</v>
      </c>
    </row>
    <row r="564" spans="1:14" ht="15" customHeight="1" x14ac:dyDescent="0.3">
      <c r="A564" s="23">
        <f>SUBTOTAL(103,D$3:D563)</f>
        <v>561</v>
      </c>
      <c r="B564" s="50" t="s">
        <v>1158</v>
      </c>
      <c r="C564" s="68"/>
      <c r="D564" s="79" t="s">
        <v>1162</v>
      </c>
      <c r="E564" s="51">
        <v>46251</v>
      </c>
      <c r="F564" s="75" t="s">
        <v>381</v>
      </c>
      <c r="G564" s="70" t="s">
        <v>18</v>
      </c>
      <c r="H564" s="80">
        <v>24198</v>
      </c>
      <c r="I564" s="39">
        <f t="shared" ca="1" si="9"/>
        <v>60</v>
      </c>
      <c r="J564" s="62"/>
      <c r="K564" s="49"/>
      <c r="L564" s="13"/>
      <c r="M564" s="22" t="s">
        <v>14</v>
      </c>
    </row>
    <row r="565" spans="1:14" ht="15" customHeight="1" x14ac:dyDescent="0.3">
      <c r="A565" s="23">
        <f>SUBTOTAL(103,D$3:D564)</f>
        <v>562</v>
      </c>
      <c r="B565" s="50" t="s">
        <v>1158</v>
      </c>
      <c r="C565" s="68"/>
      <c r="D565" s="79" t="s">
        <v>1163</v>
      </c>
      <c r="E565" s="51">
        <v>46251</v>
      </c>
      <c r="F565" s="75" t="s">
        <v>383</v>
      </c>
      <c r="G565" s="70" t="s">
        <v>24</v>
      </c>
      <c r="H565" s="80">
        <v>28316</v>
      </c>
      <c r="I565" s="39">
        <f t="shared" ca="1" si="9"/>
        <v>49</v>
      </c>
      <c r="J565" s="62"/>
      <c r="K565" s="49"/>
      <c r="L565" s="13"/>
      <c r="M565" s="22" t="s">
        <v>14</v>
      </c>
    </row>
    <row r="566" spans="1:14" s="2" customFormat="1" ht="12" x14ac:dyDescent="0.3">
      <c r="A566" s="81"/>
      <c r="B566" s="82"/>
      <c r="C566" s="82"/>
      <c r="D566" s="82"/>
      <c r="E566" s="81"/>
      <c r="F566" s="82"/>
      <c r="G566" s="82"/>
      <c r="H566" s="82"/>
      <c r="I566" s="82"/>
      <c r="J566" s="83"/>
      <c r="K566" s="84">
        <f>SUM(K4:K565)</f>
        <v>86800000</v>
      </c>
      <c r="L566" s="82"/>
      <c r="M566" s="82"/>
    </row>
    <row r="567" spans="1:14" ht="15" customHeight="1" x14ac:dyDescent="0.3">
      <c r="I567" s="13"/>
    </row>
  </sheetData>
  <autoFilter ref="A3:M566" xr:uid="{969266C5-F924-46A9-97EC-154497C41D94}"/>
  <dataValidations count="4">
    <dataValidation type="list" allowBlank="1" showInputMessage="1" showErrorMessage="1" sqref="F454:F462 F464:F468 F470:F472 F476:F484 F4:F19 F551:F565 F510:F545 F487:F505" xr:uid="{3D5EAC8F-4EA9-41BA-A4B9-4BDD32319EC5}">
      <formula1>"Self, Spouse, Dependent Daughter, Dependent Son, Father, Mother, Father-in-Law, Mother-in-Law "</formula1>
    </dataValidation>
    <dataValidation type="list" allowBlank="1" showInputMessage="1" showErrorMessage="1" sqref="G454:G462 G464:G468 G470:G472 G476:G484 G4:G19 G551:G565 G510:G545 G487:G505" xr:uid="{B47834C4-62CD-480B-B28B-A9DA23F3AD91}">
      <formula1>"Male, Female"</formula1>
    </dataValidation>
    <dataValidation type="list" allowBlank="1" showErrorMessage="1" sqref="F546:F550" xr:uid="{C94F8BF6-CE0C-428C-8DA1-CE850470361A}">
      <formula1>"Self,Spouse,Dependent Daughter,Dependent Son,Father,Mother,Father-in-Law,Mother-in-Law"</formula1>
    </dataValidation>
    <dataValidation type="list" allowBlank="1" showErrorMessage="1" sqref="G546:G550" xr:uid="{65630213-42A2-410B-8A58-47E21AEE5201}">
      <formula1>"Male,Female"</formula1>
    </dataValidation>
  </dataValidation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162BD-3270-432E-8B71-AC04DEBD57A9}">
  <dimension ref="A1:O129"/>
  <sheetViews>
    <sheetView tabSelected="1" zoomScale="90" workbookViewId="0">
      <pane ySplit="1" topLeftCell="A2" activePane="bottomLeft" state="frozen"/>
      <selection pane="bottomLeft" activeCell="I129" sqref="I129"/>
    </sheetView>
  </sheetViews>
  <sheetFormatPr defaultRowHeight="12" x14ac:dyDescent="0.3"/>
  <cols>
    <col min="1" max="1" width="8.453125" style="88" customWidth="1"/>
    <col min="2" max="2" width="8.81640625" style="88" customWidth="1"/>
    <col min="3" max="3" width="13.26953125" style="88" customWidth="1"/>
    <col min="4" max="4" width="19" style="89" customWidth="1"/>
    <col min="5" max="5" width="8" style="88" customWidth="1"/>
    <col min="6" max="6" width="14.36328125" style="88" customWidth="1"/>
    <col min="7" max="7" width="11.54296875" style="88" customWidth="1"/>
    <col min="8" max="8" width="16.54296875" style="88" customWidth="1"/>
    <col min="9" max="9" width="15.36328125" style="90" customWidth="1"/>
    <col min="10" max="10" width="14.81640625" style="88" customWidth="1"/>
    <col min="11" max="11" width="41.08984375" style="89" bestFit="1" customWidth="1"/>
    <col min="12" max="12" width="12.1796875" style="88" customWidth="1"/>
    <col min="13" max="13" width="16.7265625" style="89" customWidth="1"/>
    <col min="14" max="14" width="16.08984375" style="89" bestFit="1" customWidth="1"/>
    <col min="15" max="15" width="12.7265625" style="89" customWidth="1"/>
    <col min="16" max="16384" width="8.7265625" style="89"/>
  </cols>
  <sheetData>
    <row r="1" spans="1:15" ht="18.5" x14ac:dyDescent="0.45">
      <c r="A1" s="87" t="s">
        <v>1164</v>
      </c>
    </row>
    <row r="2" spans="1:15" ht="13" x14ac:dyDescent="0.3">
      <c r="A2" s="91" t="s">
        <v>1165</v>
      </c>
    </row>
    <row r="4" spans="1:15" s="94" customFormat="1" ht="48" x14ac:dyDescent="0.3">
      <c r="A4" s="92" t="s">
        <v>1166</v>
      </c>
      <c r="B4" s="92" t="s">
        <v>1167</v>
      </c>
      <c r="C4" s="92" t="s">
        <v>1168</v>
      </c>
      <c r="D4" s="92" t="s">
        <v>1169</v>
      </c>
      <c r="E4" s="92" t="s">
        <v>1170</v>
      </c>
      <c r="F4" s="92" t="s">
        <v>1171</v>
      </c>
      <c r="G4" s="92" t="s">
        <v>1172</v>
      </c>
      <c r="H4" s="93" t="s">
        <v>1173</v>
      </c>
      <c r="I4" s="93" t="s">
        <v>1174</v>
      </c>
      <c r="J4" s="92" t="s">
        <v>1175</v>
      </c>
      <c r="K4" s="92" t="s">
        <v>1176</v>
      </c>
      <c r="L4" s="92" t="s">
        <v>1177</v>
      </c>
      <c r="M4" s="92" t="s">
        <v>1178</v>
      </c>
    </row>
    <row r="5" spans="1:15" x14ac:dyDescent="0.3">
      <c r="A5" s="88" t="s">
        <v>1179</v>
      </c>
      <c r="B5" s="88">
        <f>SUBTOTAL(103,C$4:C4)</f>
        <v>1</v>
      </c>
      <c r="C5" s="88" t="s">
        <v>15</v>
      </c>
      <c r="D5" s="89" t="s">
        <v>1180</v>
      </c>
      <c r="E5" s="88" t="s">
        <v>1181</v>
      </c>
      <c r="F5" s="95">
        <v>28273</v>
      </c>
      <c r="G5" s="95">
        <v>44718</v>
      </c>
      <c r="H5" s="88" t="s">
        <v>20</v>
      </c>
      <c r="I5" s="96">
        <v>7500000</v>
      </c>
      <c r="J5" s="88" t="s">
        <v>1182</v>
      </c>
      <c r="K5" s="89" t="s">
        <v>21</v>
      </c>
      <c r="L5" s="88" t="s">
        <v>1183</v>
      </c>
      <c r="N5" s="89" t="str">
        <f>_xlfn.XLOOKUP(C5,[1]NWPPL!$B$4:$B$508,[1]NWPPL!$D$4:$D$508,0)</f>
        <v>RAVI KANT VIJ</v>
      </c>
      <c r="O5" s="89" t="str">
        <f>_xlfn.XLOOKUP(C:C,[2]EmployeeDetails!$B:$B,[2]EmployeeDetails!$C:$C,0)</f>
        <v>Ravi Kant Vij</v>
      </c>
    </row>
    <row r="6" spans="1:15" x14ac:dyDescent="0.3">
      <c r="A6" s="88" t="s">
        <v>1179</v>
      </c>
      <c r="B6" s="88">
        <f>SUBTOTAL(103,C$4:C5)</f>
        <v>2</v>
      </c>
      <c r="C6" s="88" t="s">
        <v>36</v>
      </c>
      <c r="D6" s="89" t="s">
        <v>1184</v>
      </c>
      <c r="E6" s="88" t="s">
        <v>1181</v>
      </c>
      <c r="F6" s="95">
        <v>32544</v>
      </c>
      <c r="G6" s="95">
        <v>44726</v>
      </c>
      <c r="H6" s="88" t="s">
        <v>39</v>
      </c>
      <c r="I6" s="96">
        <v>7500000</v>
      </c>
      <c r="J6" s="88" t="s">
        <v>1182</v>
      </c>
      <c r="K6" s="89" t="s">
        <v>21</v>
      </c>
      <c r="L6" s="88" t="s">
        <v>1183</v>
      </c>
      <c r="N6" s="89" t="str">
        <f>_xlfn.XLOOKUP(C6,[1]NWPPL!$B$4:$B$508,[1]NWPPL!$D$4:$D$508,0)</f>
        <v>GAURAV MISHRA</v>
      </c>
      <c r="O6" s="89" t="str">
        <f>_xlfn.XLOOKUP(C:C,[2]EmployeeDetails!$B:$B,[2]EmployeeDetails!$C:$C,0)</f>
        <v>Gaurav Mishra</v>
      </c>
    </row>
    <row r="7" spans="1:15" x14ac:dyDescent="0.3">
      <c r="A7" s="88" t="s">
        <v>1179</v>
      </c>
      <c r="B7" s="88">
        <f>SUBTOTAL(103,C$4:C6)</f>
        <v>3</v>
      </c>
      <c r="C7" s="88" t="s">
        <v>50</v>
      </c>
      <c r="D7" s="89" t="s">
        <v>1185</v>
      </c>
      <c r="E7" s="88" t="s">
        <v>1181</v>
      </c>
      <c r="F7" s="95">
        <v>31631</v>
      </c>
      <c r="G7" s="95">
        <v>44732</v>
      </c>
      <c r="H7" s="88" t="s">
        <v>20</v>
      </c>
      <c r="I7" s="96">
        <v>7500000</v>
      </c>
      <c r="J7" s="88" t="s">
        <v>1182</v>
      </c>
      <c r="K7" s="89" t="s">
        <v>53</v>
      </c>
      <c r="L7" s="88" t="s">
        <v>1183</v>
      </c>
      <c r="N7" s="89" t="str">
        <f>_xlfn.XLOOKUP(C7,[1]NWPPL!$B$4:$B$508,[1]NWPPL!$D$4:$D$508,0)</f>
        <v>SHAILENDRASINH RAJPUT</v>
      </c>
      <c r="O7" s="89" t="str">
        <f>_xlfn.XLOOKUP(C:C,[2]EmployeeDetails!$B:$B,[2]EmployeeDetails!$C:$C,0)</f>
        <v>Shailendrasinh Rajput</v>
      </c>
    </row>
    <row r="8" spans="1:15" x14ac:dyDescent="0.3">
      <c r="A8" s="88" t="s">
        <v>1179</v>
      </c>
      <c r="B8" s="88">
        <f>SUBTOTAL(103,C$4:C7)</f>
        <v>4</v>
      </c>
      <c r="C8" s="88" t="s">
        <v>64</v>
      </c>
      <c r="D8" s="89" t="s">
        <v>1186</v>
      </c>
      <c r="E8" s="88" t="s">
        <v>1181</v>
      </c>
      <c r="F8" s="95">
        <v>25140</v>
      </c>
      <c r="G8" s="95">
        <v>44760</v>
      </c>
      <c r="H8" s="88" t="s">
        <v>67</v>
      </c>
      <c r="I8" s="90">
        <v>3600000</v>
      </c>
      <c r="J8" s="88" t="s">
        <v>1182</v>
      </c>
      <c r="K8" s="89" t="s">
        <v>68</v>
      </c>
      <c r="L8" s="88" t="s">
        <v>1183</v>
      </c>
      <c r="N8" s="89" t="str">
        <f>_xlfn.XLOOKUP(C8,[1]NWPPL!$B$4:$B$508,[1]NWPPL!$D$4:$D$508,0)</f>
        <v>ANIL HARSHARAI RAJGURU</v>
      </c>
      <c r="O8" s="89" t="str">
        <f>_xlfn.XLOOKUP(C:C,[2]EmployeeDetails!$B:$B,[2]EmployeeDetails!$C:$C,0)</f>
        <v>Anil Harshadrai Rajguru</v>
      </c>
    </row>
    <row r="9" spans="1:15" x14ac:dyDescent="0.3">
      <c r="A9" s="88" t="s">
        <v>1179</v>
      </c>
      <c r="B9" s="88">
        <f>SUBTOTAL(103,C$4:C8)</f>
        <v>5</v>
      </c>
      <c r="C9" s="88" t="s">
        <v>71</v>
      </c>
      <c r="D9" s="89" t="s">
        <v>1187</v>
      </c>
      <c r="E9" s="88" t="s">
        <v>1181</v>
      </c>
      <c r="F9" s="95">
        <v>28251</v>
      </c>
      <c r="G9" s="95">
        <v>44796</v>
      </c>
      <c r="H9" s="88" t="s">
        <v>20</v>
      </c>
      <c r="I9" s="96">
        <v>7500000</v>
      </c>
      <c r="J9" s="88" t="s">
        <v>1182</v>
      </c>
      <c r="K9" s="89" t="s">
        <v>21</v>
      </c>
      <c r="L9" s="88" t="s">
        <v>1183</v>
      </c>
      <c r="N9" s="89" t="str">
        <f>_xlfn.XLOOKUP(C9,[1]NWPPL!$B$4:$B$508,[1]NWPPL!$D$4:$D$508,0)</f>
        <v>JATINDRA NATH KHADANGA</v>
      </c>
      <c r="O9" s="89" t="str">
        <f>_xlfn.XLOOKUP(C:C,[2]EmployeeDetails!$B:$B,[2]EmployeeDetails!$C:$C,0)</f>
        <v>Jatindra  Nath Khadanga</v>
      </c>
    </row>
    <row r="10" spans="1:15" x14ac:dyDescent="0.3">
      <c r="A10" s="88" t="s">
        <v>1179</v>
      </c>
      <c r="B10" s="88">
        <f>SUBTOTAL(103,C$4:C9)</f>
        <v>6</v>
      </c>
      <c r="C10" s="88" t="s">
        <v>80</v>
      </c>
      <c r="D10" s="89" t="s">
        <v>1188</v>
      </c>
      <c r="E10" s="88" t="s">
        <v>1181</v>
      </c>
      <c r="F10" s="95">
        <v>27954</v>
      </c>
      <c r="G10" s="95">
        <v>44917</v>
      </c>
      <c r="H10" s="88" t="s">
        <v>83</v>
      </c>
      <c r="I10" s="90">
        <v>3600000</v>
      </c>
      <c r="J10" s="88" t="s">
        <v>1182</v>
      </c>
      <c r="K10" s="89" t="s">
        <v>84</v>
      </c>
      <c r="L10" s="88" t="s">
        <v>1183</v>
      </c>
      <c r="N10" s="89" t="str">
        <f>_xlfn.XLOOKUP(C10,[1]NWPPL!$B$4:$B$508,[1]NWPPL!$D$4:$D$508,0)</f>
        <v>MALKEET SINGH</v>
      </c>
      <c r="O10" s="89" t="str">
        <f>_xlfn.XLOOKUP(C:C,[2]EmployeeDetails!$B:$B,[2]EmployeeDetails!$C:$C,0)</f>
        <v>Malkeet Singh</v>
      </c>
    </row>
    <row r="11" spans="1:15" x14ac:dyDescent="0.3">
      <c r="A11" s="88" t="s">
        <v>1179</v>
      </c>
      <c r="B11" s="88">
        <f>SUBTOTAL(103,C$4:C10)</f>
        <v>7</v>
      </c>
      <c r="C11" s="88" t="s">
        <v>93</v>
      </c>
      <c r="D11" s="89" t="s">
        <v>1189</v>
      </c>
      <c r="E11" s="88" t="s">
        <v>1181</v>
      </c>
      <c r="F11" s="95">
        <v>27868</v>
      </c>
      <c r="G11" s="95">
        <v>44921</v>
      </c>
      <c r="H11" s="88" t="s">
        <v>67</v>
      </c>
      <c r="I11" s="90">
        <v>3600000</v>
      </c>
      <c r="J11" s="88" t="s">
        <v>1182</v>
      </c>
      <c r="K11" s="89" t="s">
        <v>21</v>
      </c>
      <c r="L11" s="88" t="s">
        <v>1183</v>
      </c>
      <c r="N11" s="89" t="str">
        <f>_xlfn.XLOOKUP(C11,[1]NWPPL!$B$4:$B$508,[1]NWPPL!$D$4:$D$508,0)</f>
        <v>SANJEEV KUMAR SHARMA</v>
      </c>
      <c r="O11" s="89" t="str">
        <f>_xlfn.XLOOKUP(C:C,[2]EmployeeDetails!$B:$B,[2]EmployeeDetails!$C:$C,0)</f>
        <v>Sanjeev Kumar Sharma</v>
      </c>
    </row>
    <row r="12" spans="1:15" x14ac:dyDescent="0.3">
      <c r="A12" s="88" t="s">
        <v>1179</v>
      </c>
      <c r="B12" s="88">
        <f>SUBTOTAL(103,C$4:C11)</f>
        <v>8</v>
      </c>
      <c r="C12" s="88" t="s">
        <v>105</v>
      </c>
      <c r="D12" s="89" t="s">
        <v>1190</v>
      </c>
      <c r="E12" s="88" t="s">
        <v>1181</v>
      </c>
      <c r="F12" s="95">
        <v>32496</v>
      </c>
      <c r="G12" s="95">
        <v>44928</v>
      </c>
      <c r="H12" s="88" t="s">
        <v>108</v>
      </c>
      <c r="I12" s="96">
        <v>7500000</v>
      </c>
      <c r="J12" s="88" t="s">
        <v>1182</v>
      </c>
      <c r="K12" s="89" t="s">
        <v>21</v>
      </c>
      <c r="L12" s="88" t="s">
        <v>1183</v>
      </c>
      <c r="N12" s="89" t="str">
        <f>_xlfn.XLOOKUP(C12,[1]NWPPL!$B$4:$B$508,[1]NWPPL!$D$4:$D$508,0)</f>
        <v>VINAY JINDAL</v>
      </c>
      <c r="O12" s="89" t="str">
        <f>_xlfn.XLOOKUP(C:C,[2]EmployeeDetails!$B:$B,[2]EmployeeDetails!$C:$C,0)</f>
        <v>Vinay Jindal</v>
      </c>
    </row>
    <row r="13" spans="1:15" x14ac:dyDescent="0.3">
      <c r="A13" s="88" t="s">
        <v>1179</v>
      </c>
      <c r="B13" s="88">
        <f>SUBTOTAL(103,C$4:C12)</f>
        <v>9</v>
      </c>
      <c r="C13" s="88" t="s">
        <v>119</v>
      </c>
      <c r="D13" s="89" t="s">
        <v>1191</v>
      </c>
      <c r="E13" s="88" t="s">
        <v>1181</v>
      </c>
      <c r="F13" s="95">
        <v>33893</v>
      </c>
      <c r="G13" s="95">
        <v>44928</v>
      </c>
      <c r="H13" s="88" t="s">
        <v>83</v>
      </c>
      <c r="I13" s="90">
        <v>3600000</v>
      </c>
      <c r="J13" s="88" t="s">
        <v>1182</v>
      </c>
      <c r="K13" s="89" t="s">
        <v>21</v>
      </c>
      <c r="L13" s="88" t="s">
        <v>1183</v>
      </c>
      <c r="N13" s="89" t="str">
        <f>_xlfn.XLOOKUP(C13,[1]NWPPL!$B$4:$B$508,[1]NWPPL!$D$4:$D$508,0)</f>
        <v>SHASHANK GUPTA</v>
      </c>
      <c r="O13" s="89" t="str">
        <f>_xlfn.XLOOKUP(C:C,[2]EmployeeDetails!$B:$B,[2]EmployeeDetails!$C:$C,0)</f>
        <v>Shashank Gupta</v>
      </c>
    </row>
    <row r="14" spans="1:15" x14ac:dyDescent="0.3">
      <c r="A14" s="88" t="s">
        <v>1179</v>
      </c>
      <c r="B14" s="88">
        <f>SUBTOTAL(103,C$4:C13)</f>
        <v>10</v>
      </c>
      <c r="C14" s="88" t="s">
        <v>130</v>
      </c>
      <c r="D14" s="89" t="s">
        <v>1192</v>
      </c>
      <c r="E14" s="88" t="s">
        <v>1181</v>
      </c>
      <c r="F14" s="95">
        <v>32390</v>
      </c>
      <c r="G14" s="95">
        <v>44928</v>
      </c>
      <c r="H14" s="88" t="s">
        <v>83</v>
      </c>
      <c r="I14" s="90">
        <v>3600000</v>
      </c>
      <c r="J14" s="88" t="s">
        <v>1182</v>
      </c>
      <c r="K14" s="89" t="s">
        <v>21</v>
      </c>
      <c r="L14" s="88" t="s">
        <v>1183</v>
      </c>
      <c r="N14" s="89" t="str">
        <f>_xlfn.XLOOKUP(C14,[1]NWPPL!$B$4:$B$508,[1]NWPPL!$D$4:$D$508,0)</f>
        <v>DHARMENDRA KUMAR MEEL</v>
      </c>
      <c r="O14" s="89" t="str">
        <f>_xlfn.XLOOKUP(C:C,[2]EmployeeDetails!$B:$B,[2]EmployeeDetails!$C:$C,0)</f>
        <v>Dharmendra Kumar Meel</v>
      </c>
    </row>
    <row r="15" spans="1:15" x14ac:dyDescent="0.3">
      <c r="A15" s="88" t="s">
        <v>1179</v>
      </c>
      <c r="B15" s="88">
        <f>SUBTOTAL(103,C$4:C14)</f>
        <v>11</v>
      </c>
      <c r="C15" s="88" t="s">
        <v>136</v>
      </c>
      <c r="D15" s="89" t="s">
        <v>1193</v>
      </c>
      <c r="E15" s="88" t="s">
        <v>1181</v>
      </c>
      <c r="F15" s="95">
        <v>32618</v>
      </c>
      <c r="G15" s="95">
        <v>44928</v>
      </c>
      <c r="H15" s="88" t="s">
        <v>108</v>
      </c>
      <c r="I15" s="96">
        <v>7500000</v>
      </c>
      <c r="J15" s="88" t="s">
        <v>1182</v>
      </c>
      <c r="K15" s="89" t="s">
        <v>139</v>
      </c>
      <c r="L15" s="88" t="s">
        <v>1183</v>
      </c>
      <c r="N15" s="89" t="str">
        <f>_xlfn.XLOOKUP(C15,[1]NWPPL!$B$4:$B$508,[1]NWPPL!$D$4:$D$508,0)</f>
        <v>IQBAL SINGH RATHORE</v>
      </c>
      <c r="O15" s="89" t="str">
        <f>_xlfn.XLOOKUP(C:C,[2]EmployeeDetails!$B:$B,[2]EmployeeDetails!$C:$C,0)</f>
        <v>Iqbal Singh Rathore</v>
      </c>
    </row>
    <row r="16" spans="1:15" x14ac:dyDescent="0.3">
      <c r="A16" s="88" t="s">
        <v>1179</v>
      </c>
      <c r="B16" s="88">
        <f>SUBTOTAL(103,C$4:C15)</f>
        <v>12</v>
      </c>
      <c r="C16" s="88" t="s">
        <v>146</v>
      </c>
      <c r="D16" s="89" t="s">
        <v>1194</v>
      </c>
      <c r="E16" s="88" t="s">
        <v>1181</v>
      </c>
      <c r="F16" s="95">
        <v>34692</v>
      </c>
      <c r="G16" s="95">
        <v>44930</v>
      </c>
      <c r="H16" s="88" t="s">
        <v>83</v>
      </c>
      <c r="I16" s="90">
        <v>3600000</v>
      </c>
      <c r="J16" s="88" t="s">
        <v>1182</v>
      </c>
      <c r="K16" s="89" t="s">
        <v>21</v>
      </c>
      <c r="L16" s="88" t="s">
        <v>1183</v>
      </c>
      <c r="N16" s="89" t="str">
        <f>_xlfn.XLOOKUP(C16,[1]NWPPL!$B$4:$B$508,[1]NWPPL!$D$4:$D$508,0)</f>
        <v>VINAY BARUA</v>
      </c>
      <c r="O16" s="89" t="str">
        <f>_xlfn.XLOOKUP(C:C,[2]EmployeeDetails!$B:$B,[2]EmployeeDetails!$C:$C,0)</f>
        <v>Vinay Barua</v>
      </c>
    </row>
    <row r="17" spans="1:15" x14ac:dyDescent="0.3">
      <c r="A17" s="88" t="s">
        <v>1179</v>
      </c>
      <c r="B17" s="88">
        <f>SUBTOTAL(103,C$4:C16)</f>
        <v>13</v>
      </c>
      <c r="C17" s="88" t="s">
        <v>153</v>
      </c>
      <c r="D17" s="89" t="s">
        <v>1195</v>
      </c>
      <c r="E17" s="88" t="s">
        <v>1181</v>
      </c>
      <c r="F17" s="95">
        <v>30122</v>
      </c>
      <c r="G17" s="95">
        <v>44935</v>
      </c>
      <c r="H17" s="88" t="s">
        <v>83</v>
      </c>
      <c r="I17" s="90">
        <v>3600000</v>
      </c>
      <c r="J17" s="88" t="s">
        <v>1182</v>
      </c>
      <c r="K17" s="89" t="s">
        <v>139</v>
      </c>
      <c r="L17" s="88" t="s">
        <v>1183</v>
      </c>
      <c r="N17" s="89" t="str">
        <f>_xlfn.XLOOKUP(C17,[1]NWPPL!$B$4:$B$508,[1]NWPPL!$D$4:$D$508,0)</f>
        <v>ADITYA PRATAP SINGH</v>
      </c>
      <c r="O17" s="89" t="str">
        <f>_xlfn.XLOOKUP(C:C,[2]EmployeeDetails!$B:$B,[2]EmployeeDetails!$C:$C,0)</f>
        <v>Aditya Pratap Singh</v>
      </c>
    </row>
    <row r="18" spans="1:15" x14ac:dyDescent="0.3">
      <c r="A18" s="88" t="s">
        <v>1179</v>
      </c>
      <c r="B18" s="88">
        <f>SUBTOTAL(103,C$4:C17)</f>
        <v>14</v>
      </c>
      <c r="C18" s="88" t="s">
        <v>168</v>
      </c>
      <c r="D18" s="89" t="s">
        <v>1196</v>
      </c>
      <c r="E18" s="88" t="s">
        <v>1181</v>
      </c>
      <c r="F18" s="95">
        <v>32376</v>
      </c>
      <c r="G18" s="95">
        <v>44942</v>
      </c>
      <c r="H18" s="88" t="s">
        <v>171</v>
      </c>
      <c r="I18" s="96">
        <v>1800000</v>
      </c>
      <c r="J18" s="88" t="s">
        <v>1182</v>
      </c>
      <c r="K18" s="89" t="s">
        <v>21</v>
      </c>
      <c r="L18" s="88" t="s">
        <v>1183</v>
      </c>
      <c r="N18" s="89" t="str">
        <f>_xlfn.XLOOKUP(C18,[1]NWPPL!$B$4:$B$508,[1]NWPPL!$D$4:$D$508,0)</f>
        <v>ROSHAL LAL</v>
      </c>
      <c r="O18" s="89" t="str">
        <f>_xlfn.XLOOKUP(C:C,[2]EmployeeDetails!$B:$B,[2]EmployeeDetails!$C:$C,0)</f>
        <v>Roshan Lal</v>
      </c>
    </row>
    <row r="19" spans="1:15" x14ac:dyDescent="0.3">
      <c r="A19" s="88" t="s">
        <v>1179</v>
      </c>
      <c r="B19" s="88">
        <f>SUBTOTAL(103,C$4:C18)</f>
        <v>15</v>
      </c>
      <c r="C19" s="88" t="s">
        <v>182</v>
      </c>
      <c r="D19" s="89" t="s">
        <v>1197</v>
      </c>
      <c r="E19" s="88" t="s">
        <v>1181</v>
      </c>
      <c r="F19" s="95">
        <v>29403</v>
      </c>
      <c r="G19" s="95">
        <v>44949</v>
      </c>
      <c r="H19" s="88" t="s">
        <v>185</v>
      </c>
      <c r="I19" s="90">
        <v>3600000</v>
      </c>
      <c r="J19" s="88" t="s">
        <v>1182</v>
      </c>
      <c r="K19" s="89" t="s">
        <v>186</v>
      </c>
      <c r="L19" s="88" t="s">
        <v>1183</v>
      </c>
      <c r="N19" s="89" t="str">
        <f>_xlfn.XLOOKUP(C19,[1]NWPPL!$B$4:$B$508,[1]NWPPL!$D$4:$D$508,0)</f>
        <v>GIRJA SHANKAR GUPTA</v>
      </c>
      <c r="O19" s="89" t="str">
        <f>_xlfn.XLOOKUP(C:C,[2]EmployeeDetails!$B:$B,[2]EmployeeDetails!$C:$C,0)</f>
        <v>Girja Shankar Gupta</v>
      </c>
    </row>
    <row r="20" spans="1:15" x14ac:dyDescent="0.3">
      <c r="A20" s="88" t="s">
        <v>1179</v>
      </c>
      <c r="B20" s="88">
        <f>SUBTOTAL(103,C$4:C19)</f>
        <v>16</v>
      </c>
      <c r="C20" s="88" t="s">
        <v>195</v>
      </c>
      <c r="D20" s="89" t="s">
        <v>1198</v>
      </c>
      <c r="E20" s="88" t="s">
        <v>1181</v>
      </c>
      <c r="F20" s="95">
        <v>29627</v>
      </c>
      <c r="G20" s="95">
        <v>44958</v>
      </c>
      <c r="H20" s="88" t="s">
        <v>83</v>
      </c>
      <c r="I20" s="90">
        <v>3600000</v>
      </c>
      <c r="J20" s="88" t="s">
        <v>1182</v>
      </c>
      <c r="K20" s="89" t="s">
        <v>198</v>
      </c>
      <c r="L20" s="88" t="s">
        <v>1183</v>
      </c>
      <c r="N20" s="89" t="str">
        <f>_xlfn.XLOOKUP(C20,[1]NWPPL!$B$4:$B$508,[1]NWPPL!$D$4:$D$508,0)</f>
        <v>UPENDRA KUMAR PANDEY</v>
      </c>
      <c r="O20" s="89" t="str">
        <f>_xlfn.XLOOKUP(C:C,[2]EmployeeDetails!$B:$B,[2]EmployeeDetails!$C:$C,0)</f>
        <v>Upendra Kumar Pandey</v>
      </c>
    </row>
    <row r="21" spans="1:15" x14ac:dyDescent="0.3">
      <c r="A21" s="88" t="s">
        <v>1179</v>
      </c>
      <c r="B21" s="88">
        <f>SUBTOTAL(103,C$4:C20)</f>
        <v>17</v>
      </c>
      <c r="C21" s="88" t="s">
        <v>206</v>
      </c>
      <c r="D21" s="89" t="s">
        <v>1199</v>
      </c>
      <c r="E21" s="88" t="s">
        <v>1181</v>
      </c>
      <c r="F21" s="95">
        <v>30981</v>
      </c>
      <c r="G21" s="95">
        <v>44970</v>
      </c>
      <c r="H21" s="88" t="s">
        <v>209</v>
      </c>
      <c r="I21" s="96">
        <v>12000000</v>
      </c>
      <c r="J21" s="88" t="s">
        <v>1182</v>
      </c>
      <c r="K21" s="89" t="s">
        <v>21</v>
      </c>
      <c r="L21" s="88" t="s">
        <v>1183</v>
      </c>
      <c r="N21" s="89" t="str">
        <f>_xlfn.XLOOKUP(C21,[1]NWPPL!$B$4:$B$508,[1]NWPPL!$D$4:$D$508,0)</f>
        <v>NAVEEN KUMAR</v>
      </c>
      <c r="O21" s="89" t="str">
        <f>_xlfn.XLOOKUP(C:C,[2]EmployeeDetails!$B:$B,[2]EmployeeDetails!$C:$C,0)</f>
        <v>Naveen Kumar</v>
      </c>
    </row>
    <row r="22" spans="1:15" x14ac:dyDescent="0.3">
      <c r="A22" s="88" t="s">
        <v>1179</v>
      </c>
      <c r="B22" s="88">
        <f>SUBTOTAL(103,C$4:C21)</f>
        <v>18</v>
      </c>
      <c r="C22" s="88" t="s">
        <v>220</v>
      </c>
      <c r="D22" s="89" t="s">
        <v>1200</v>
      </c>
      <c r="E22" s="88" t="s">
        <v>1181</v>
      </c>
      <c r="F22" s="95">
        <v>35986</v>
      </c>
      <c r="G22" s="95">
        <v>44986</v>
      </c>
      <c r="H22" s="88" t="s">
        <v>67</v>
      </c>
      <c r="I22" s="90">
        <v>3600000</v>
      </c>
      <c r="J22" s="88" t="s">
        <v>1182</v>
      </c>
      <c r="K22" s="89" t="s">
        <v>21</v>
      </c>
      <c r="L22" s="88" t="s">
        <v>1183</v>
      </c>
      <c r="N22" s="89" t="str">
        <f>_xlfn.XLOOKUP(C22,[1]NWPPL!$B$4:$B$508,[1]NWPPL!$D$4:$D$508,0)</f>
        <v>SARTHAK SHARMA</v>
      </c>
      <c r="O22" s="89" t="str">
        <f>_xlfn.XLOOKUP(C:C,[2]EmployeeDetails!$B:$B,[2]EmployeeDetails!$C:$C,0)</f>
        <v>Sarthak Sharma</v>
      </c>
    </row>
    <row r="23" spans="1:15" x14ac:dyDescent="0.3">
      <c r="A23" s="88" t="s">
        <v>1179</v>
      </c>
      <c r="B23" s="88">
        <f>SUBTOTAL(103,C$4:C22)</f>
        <v>19</v>
      </c>
      <c r="C23" s="88" t="s">
        <v>227</v>
      </c>
      <c r="D23" s="89" t="s">
        <v>1201</v>
      </c>
      <c r="E23" s="88" t="s">
        <v>1181</v>
      </c>
      <c r="F23" s="95">
        <v>28642</v>
      </c>
      <c r="G23" s="95">
        <v>44986</v>
      </c>
      <c r="H23" s="88" t="s">
        <v>20</v>
      </c>
      <c r="I23" s="96">
        <v>7500000</v>
      </c>
      <c r="J23" s="88" t="s">
        <v>1182</v>
      </c>
      <c r="K23" s="89" t="s">
        <v>186</v>
      </c>
      <c r="L23" s="88" t="s">
        <v>1183</v>
      </c>
      <c r="N23" s="89" t="str">
        <f>_xlfn.XLOOKUP(C23,[1]NWPPL!$B$4:$B$508,[1]NWPPL!$D$4:$D$508,0)</f>
        <v>RANJAY SINGH</v>
      </c>
      <c r="O23" s="89" t="str">
        <f>_xlfn.XLOOKUP(C:C,[2]EmployeeDetails!$B:$B,[2]EmployeeDetails!$C:$C,0)</f>
        <v>Ranjay Singh</v>
      </c>
    </row>
    <row r="24" spans="1:15" x14ac:dyDescent="0.3">
      <c r="A24" s="88" t="s">
        <v>1179</v>
      </c>
      <c r="B24" s="88">
        <f>SUBTOTAL(103,C$4:C23)</f>
        <v>20</v>
      </c>
      <c r="C24" s="88" t="s">
        <v>240</v>
      </c>
      <c r="D24" s="89" t="s">
        <v>1202</v>
      </c>
      <c r="E24" s="88" t="s">
        <v>1203</v>
      </c>
      <c r="F24" s="95">
        <v>34278</v>
      </c>
      <c r="G24" s="95">
        <v>44998</v>
      </c>
      <c r="H24" s="88" t="s">
        <v>185</v>
      </c>
      <c r="I24" s="90">
        <v>3600000</v>
      </c>
      <c r="J24" s="88" t="s">
        <v>1182</v>
      </c>
      <c r="K24" s="89" t="s">
        <v>21</v>
      </c>
      <c r="L24" s="88" t="s">
        <v>1183</v>
      </c>
      <c r="N24" s="89" t="str">
        <f>_xlfn.XLOOKUP(C24,[1]NWPPL!$B$4:$B$508,[1]NWPPL!$D$4:$D$508,0)</f>
        <v>SOUMYA SINGH</v>
      </c>
      <c r="O24" s="89" t="str">
        <f>_xlfn.XLOOKUP(C:C,[2]EmployeeDetails!$B:$B,[2]EmployeeDetails!$C:$C,0)</f>
        <v>Soumya Singh</v>
      </c>
    </row>
    <row r="25" spans="1:15" x14ac:dyDescent="0.3">
      <c r="A25" s="88" t="s">
        <v>1179</v>
      </c>
      <c r="B25" s="88">
        <f>SUBTOTAL(103,C$4:C24)</f>
        <v>21</v>
      </c>
      <c r="C25" s="88" t="s">
        <v>247</v>
      </c>
      <c r="D25" s="89" t="s">
        <v>1204</v>
      </c>
      <c r="E25" s="88" t="s">
        <v>1181</v>
      </c>
      <c r="F25" s="95">
        <v>33036</v>
      </c>
      <c r="G25" s="95">
        <v>45021</v>
      </c>
      <c r="H25" s="88" t="s">
        <v>185</v>
      </c>
      <c r="I25" s="90">
        <v>3600000</v>
      </c>
      <c r="J25" s="88" t="s">
        <v>1182</v>
      </c>
      <c r="K25" s="89" t="s">
        <v>21</v>
      </c>
      <c r="L25" s="88" t="s">
        <v>1183</v>
      </c>
      <c r="N25" s="89" t="str">
        <f>_xlfn.XLOOKUP(C25,[1]NWPPL!$B$4:$B$508,[1]NWPPL!$D$4:$D$508,0)</f>
        <v>ANKIT BHARDWAJ</v>
      </c>
      <c r="O25" s="89" t="str">
        <f>_xlfn.XLOOKUP(C:C,[2]EmployeeDetails!$B:$B,[2]EmployeeDetails!$C:$C,0)</f>
        <v>Ankit Bhardwaj</v>
      </c>
    </row>
    <row r="26" spans="1:15" x14ac:dyDescent="0.3">
      <c r="A26" s="88" t="s">
        <v>1179</v>
      </c>
      <c r="B26" s="88">
        <f>SUBTOTAL(103,C$4:C25)</f>
        <v>22</v>
      </c>
      <c r="C26" s="88" t="s">
        <v>256</v>
      </c>
      <c r="D26" s="89" t="s">
        <v>1205</v>
      </c>
      <c r="E26" s="88" t="s">
        <v>1203</v>
      </c>
      <c r="F26" s="95">
        <v>32458</v>
      </c>
      <c r="G26" s="95">
        <v>45021</v>
      </c>
      <c r="H26" s="88" t="s">
        <v>83</v>
      </c>
      <c r="I26" s="90">
        <v>3600000</v>
      </c>
      <c r="J26" s="88" t="s">
        <v>1182</v>
      </c>
      <c r="K26" s="89" t="s">
        <v>21</v>
      </c>
      <c r="L26" s="88" t="s">
        <v>1183</v>
      </c>
      <c r="N26" s="89" t="str">
        <f>_xlfn.XLOOKUP(C26,[1]NWPPL!$B$4:$B$508,[1]NWPPL!$D$4:$D$508,0)</f>
        <v>RUPALI VIKRAM NEGI</v>
      </c>
      <c r="O26" s="89" t="str">
        <f>_xlfn.XLOOKUP(C:C,[2]EmployeeDetails!$B:$B,[2]EmployeeDetails!$C:$C,0)</f>
        <v>Rupali Vikram Negi</v>
      </c>
    </row>
    <row r="27" spans="1:15" x14ac:dyDescent="0.3">
      <c r="A27" s="88" t="s">
        <v>1179</v>
      </c>
      <c r="B27" s="88">
        <f>SUBTOTAL(103,C$4:C26)</f>
        <v>23</v>
      </c>
      <c r="C27" s="88" t="s">
        <v>263</v>
      </c>
      <c r="D27" s="89" t="s">
        <v>1206</v>
      </c>
      <c r="E27" s="88" t="s">
        <v>1181</v>
      </c>
      <c r="F27" s="95">
        <v>34532</v>
      </c>
      <c r="G27" s="95">
        <v>45026</v>
      </c>
      <c r="H27" s="88" t="s">
        <v>67</v>
      </c>
      <c r="I27" s="90">
        <v>3600000</v>
      </c>
      <c r="J27" s="88" t="s">
        <v>1182</v>
      </c>
      <c r="K27" s="89" t="s">
        <v>84</v>
      </c>
      <c r="L27" s="88" t="s">
        <v>1183</v>
      </c>
      <c r="N27" s="89" t="str">
        <f>_xlfn.XLOOKUP(C27,[1]NWPPL!$B$4:$B$508,[1]NWPPL!$D$4:$D$508,0)</f>
        <v>AMIT KUMAR DAS</v>
      </c>
      <c r="O27" s="89" t="str">
        <f>_xlfn.XLOOKUP(C:C,[2]EmployeeDetails!$B:$B,[2]EmployeeDetails!$C:$C,0)</f>
        <v>Amit Kumar Das</v>
      </c>
    </row>
    <row r="28" spans="1:15" x14ac:dyDescent="0.3">
      <c r="A28" s="88" t="s">
        <v>1179</v>
      </c>
      <c r="B28" s="88">
        <f>SUBTOTAL(103,C$4:C27)</f>
        <v>24</v>
      </c>
      <c r="C28" s="88" t="s">
        <v>273</v>
      </c>
      <c r="D28" s="89" t="s">
        <v>1207</v>
      </c>
      <c r="E28" s="88" t="s">
        <v>1203</v>
      </c>
      <c r="F28" s="95">
        <v>33479</v>
      </c>
      <c r="G28" s="95">
        <v>45026</v>
      </c>
      <c r="H28" s="88" t="s">
        <v>108</v>
      </c>
      <c r="I28" s="96">
        <v>7500000</v>
      </c>
      <c r="J28" s="88" t="s">
        <v>1182</v>
      </c>
      <c r="K28" s="89" t="s">
        <v>21</v>
      </c>
      <c r="L28" s="88" t="s">
        <v>1183</v>
      </c>
      <c r="N28" s="89" t="str">
        <f>_xlfn.XLOOKUP(C28,[1]NWPPL!$B$4:$B$508,[1]NWPPL!$D$4:$D$508,0)</f>
        <v>JYOTI SINGH BAGHEL</v>
      </c>
      <c r="O28" s="89" t="str">
        <f>_xlfn.XLOOKUP(C:C,[2]EmployeeDetails!$B:$B,[2]EmployeeDetails!$C:$C,0)</f>
        <v>Jyoti Singh Baghel</v>
      </c>
    </row>
    <row r="29" spans="1:15" x14ac:dyDescent="0.3">
      <c r="A29" s="88" t="s">
        <v>1179</v>
      </c>
      <c r="B29" s="88">
        <f>SUBTOTAL(103,C$4:C28)</f>
        <v>25</v>
      </c>
      <c r="C29" s="88" t="s">
        <v>284</v>
      </c>
      <c r="D29" s="89" t="s">
        <v>1208</v>
      </c>
      <c r="E29" s="88" t="s">
        <v>1181</v>
      </c>
      <c r="F29" s="95">
        <v>30482</v>
      </c>
      <c r="G29" s="95">
        <v>45041</v>
      </c>
      <c r="H29" s="88" t="s">
        <v>20</v>
      </c>
      <c r="I29" s="96">
        <v>7500000</v>
      </c>
      <c r="J29" s="88" t="s">
        <v>1182</v>
      </c>
      <c r="K29" s="89" t="s">
        <v>21</v>
      </c>
      <c r="L29" s="88" t="s">
        <v>1183</v>
      </c>
      <c r="N29" s="89" t="str">
        <f>_xlfn.XLOOKUP(C29,[1]NWPPL!$B$4:$B$508,[1]NWPPL!$D$4:$D$508,0)</f>
        <v>MAHESH YADAV</v>
      </c>
      <c r="O29" s="89" t="str">
        <f>_xlfn.XLOOKUP(C:C,[2]EmployeeDetails!$B:$B,[2]EmployeeDetails!$C:$C,0)</f>
        <v>Mahesh Yadav</v>
      </c>
    </row>
    <row r="30" spans="1:15" x14ac:dyDescent="0.3">
      <c r="A30" s="88" t="s">
        <v>1179</v>
      </c>
      <c r="B30" s="88">
        <f>SUBTOTAL(103,C$4:C29)</f>
        <v>26</v>
      </c>
      <c r="C30" s="88" t="s">
        <v>291</v>
      </c>
      <c r="D30" s="89" t="s">
        <v>1209</v>
      </c>
      <c r="E30" s="88" t="s">
        <v>1181</v>
      </c>
      <c r="F30" s="95">
        <v>30956</v>
      </c>
      <c r="G30" s="95">
        <v>45044</v>
      </c>
      <c r="H30" s="88" t="s">
        <v>83</v>
      </c>
      <c r="I30" s="90">
        <v>3600000</v>
      </c>
      <c r="J30" s="88" t="s">
        <v>1182</v>
      </c>
      <c r="K30" s="89" t="s">
        <v>139</v>
      </c>
      <c r="L30" s="88" t="s">
        <v>1183</v>
      </c>
      <c r="N30" s="89" t="str">
        <f>_xlfn.XLOOKUP(C30,[1]NWPPL!$B$4:$B$508,[1]NWPPL!$D$4:$D$508,0)</f>
        <v>ARUN SHARMA</v>
      </c>
      <c r="O30" s="89" t="str">
        <f>_xlfn.XLOOKUP(C:C,[2]EmployeeDetails!$B:$B,[2]EmployeeDetails!$C:$C,0)</f>
        <v xml:space="preserve">Arun Sharma </v>
      </c>
    </row>
    <row r="31" spans="1:15" x14ac:dyDescent="0.3">
      <c r="A31" s="88" t="s">
        <v>1179</v>
      </c>
      <c r="B31" s="88">
        <f>SUBTOTAL(103,C$4:C30)</f>
        <v>27</v>
      </c>
      <c r="C31" s="88" t="s">
        <v>301</v>
      </c>
      <c r="D31" s="89" t="s">
        <v>1210</v>
      </c>
      <c r="E31" s="88" t="s">
        <v>1181</v>
      </c>
      <c r="F31" s="95">
        <v>34216</v>
      </c>
      <c r="G31" s="95">
        <v>45048</v>
      </c>
      <c r="H31" s="88" t="s">
        <v>83</v>
      </c>
      <c r="I31" s="90">
        <v>3600000</v>
      </c>
      <c r="J31" s="88" t="s">
        <v>1182</v>
      </c>
      <c r="K31" s="89" t="s">
        <v>198</v>
      </c>
      <c r="L31" s="88" t="s">
        <v>1183</v>
      </c>
      <c r="N31" s="89" t="str">
        <f>_xlfn.XLOOKUP(C31,[1]NWPPL!$B$4:$B$508,[1]NWPPL!$D$4:$D$508,0)</f>
        <v>DEEPAK SHARMA</v>
      </c>
      <c r="O31" s="89" t="str">
        <f>_xlfn.XLOOKUP(C:C,[2]EmployeeDetails!$B:$B,[2]EmployeeDetails!$C:$C,0)</f>
        <v>Deepak Sharma</v>
      </c>
    </row>
    <row r="32" spans="1:15" x14ac:dyDescent="0.3">
      <c r="A32" s="88" t="s">
        <v>1179</v>
      </c>
      <c r="B32" s="88">
        <f>SUBTOTAL(103,C$4:C31)</f>
        <v>28</v>
      </c>
      <c r="C32" s="88" t="s">
        <v>314</v>
      </c>
      <c r="D32" s="89" t="s">
        <v>1211</v>
      </c>
      <c r="E32" s="88" t="s">
        <v>1181</v>
      </c>
      <c r="F32" s="95">
        <v>28600</v>
      </c>
      <c r="G32" s="95">
        <v>45056</v>
      </c>
      <c r="H32" s="88" t="s">
        <v>317</v>
      </c>
      <c r="I32" s="96">
        <v>12000000</v>
      </c>
      <c r="J32" s="88" t="s">
        <v>1182</v>
      </c>
      <c r="K32" s="89" t="s">
        <v>21</v>
      </c>
      <c r="L32" s="88" t="s">
        <v>1183</v>
      </c>
      <c r="N32" s="89" t="str">
        <f>_xlfn.XLOOKUP(C32,[1]NWPPL!$B$4:$B$508,[1]NWPPL!$D$4:$D$508,0)</f>
        <v>NAVEEN KUMAR VASHISTHA</v>
      </c>
      <c r="O32" s="89" t="str">
        <f>_xlfn.XLOOKUP(C:C,[2]EmployeeDetails!$B:$B,[2]EmployeeDetails!$C:$C,0)</f>
        <v>Naveen Kumar Vashistha</v>
      </c>
    </row>
    <row r="33" spans="1:15" x14ac:dyDescent="0.3">
      <c r="A33" s="88" t="s">
        <v>1179</v>
      </c>
      <c r="B33" s="88">
        <f>SUBTOTAL(103,C$4:C32)</f>
        <v>29</v>
      </c>
      <c r="C33" s="88" t="s">
        <v>326</v>
      </c>
      <c r="D33" s="89" t="s">
        <v>1212</v>
      </c>
      <c r="E33" s="88" t="s">
        <v>1181</v>
      </c>
      <c r="F33" s="95">
        <v>34025</v>
      </c>
      <c r="G33" s="95">
        <v>45068</v>
      </c>
      <c r="H33" s="88" t="s">
        <v>67</v>
      </c>
      <c r="I33" s="90">
        <v>3600000</v>
      </c>
      <c r="J33" s="88" t="s">
        <v>1182</v>
      </c>
      <c r="K33" s="89" t="s">
        <v>21</v>
      </c>
      <c r="L33" s="88" t="s">
        <v>1183</v>
      </c>
      <c r="N33" s="89" t="str">
        <f>_xlfn.XLOOKUP(C33,[1]NWPPL!$B$4:$B$508,[1]NWPPL!$D$4:$D$508,0)</f>
        <v>SAMEER KHAN</v>
      </c>
      <c r="O33" s="89" t="str">
        <f>_xlfn.XLOOKUP(C:C,[2]EmployeeDetails!$B:$B,[2]EmployeeDetails!$C:$C,0)</f>
        <v>Sameer Khan</v>
      </c>
    </row>
    <row r="34" spans="1:15" x14ac:dyDescent="0.3">
      <c r="A34" s="88" t="s">
        <v>1179</v>
      </c>
      <c r="B34" s="88">
        <f>SUBTOTAL(103,C$4:C33)</f>
        <v>30</v>
      </c>
      <c r="C34" s="88" t="s">
        <v>338</v>
      </c>
      <c r="D34" s="89" t="s">
        <v>1213</v>
      </c>
      <c r="E34" s="88" t="s">
        <v>1181</v>
      </c>
      <c r="F34" s="95">
        <v>33909</v>
      </c>
      <c r="G34" s="95">
        <v>45089</v>
      </c>
      <c r="H34" s="88" t="s">
        <v>67</v>
      </c>
      <c r="I34" s="90">
        <v>3600000</v>
      </c>
      <c r="J34" s="88" t="s">
        <v>1182</v>
      </c>
      <c r="K34" s="89" t="s">
        <v>21</v>
      </c>
      <c r="L34" s="88" t="s">
        <v>1183</v>
      </c>
      <c r="N34" s="89" t="str">
        <f>_xlfn.XLOOKUP(C34,[1]NWPPL!$B$4:$B$508,[1]NWPPL!$D$4:$D$508,0)</f>
        <v>JAI CHOPRA</v>
      </c>
      <c r="O34" s="89" t="str">
        <f>_xlfn.XLOOKUP(C:C,[2]EmployeeDetails!$B:$B,[2]EmployeeDetails!$C:$C,0)</f>
        <v>Jai Chopra</v>
      </c>
    </row>
    <row r="35" spans="1:15" x14ac:dyDescent="0.3">
      <c r="A35" s="88" t="s">
        <v>1179</v>
      </c>
      <c r="B35" s="88">
        <f>SUBTOTAL(103,C$4:C34)</f>
        <v>31</v>
      </c>
      <c r="C35" s="88" t="s">
        <v>345</v>
      </c>
      <c r="D35" s="89" t="s">
        <v>1214</v>
      </c>
      <c r="E35" s="88" t="s">
        <v>1181</v>
      </c>
      <c r="F35" s="95">
        <v>29049</v>
      </c>
      <c r="G35" s="95">
        <v>45089</v>
      </c>
      <c r="H35" s="88" t="s">
        <v>317</v>
      </c>
      <c r="I35" s="96">
        <v>12000000</v>
      </c>
      <c r="J35" s="88" t="s">
        <v>1182</v>
      </c>
      <c r="K35" s="89" t="s">
        <v>348</v>
      </c>
      <c r="L35" s="88" t="s">
        <v>1183</v>
      </c>
      <c r="N35" s="89" t="str">
        <f>_xlfn.XLOOKUP(C35,[1]NWPPL!$B$4:$B$508,[1]NWPPL!$D$4:$D$508,0)</f>
        <v>RABINDRA MOHAN DAS</v>
      </c>
      <c r="O35" s="89" t="str">
        <f>_xlfn.XLOOKUP(C:C,[2]EmployeeDetails!$B:$B,[2]EmployeeDetails!$C:$C,0)</f>
        <v>Rabindra Mohan Das</v>
      </c>
    </row>
    <row r="36" spans="1:15" x14ac:dyDescent="0.3">
      <c r="A36" s="88" t="s">
        <v>1179</v>
      </c>
      <c r="B36" s="88">
        <f>SUBTOTAL(103,C$4:C35)</f>
        <v>32</v>
      </c>
      <c r="C36" s="88" t="s">
        <v>359</v>
      </c>
      <c r="D36" s="89" t="s">
        <v>1215</v>
      </c>
      <c r="E36" s="88" t="s">
        <v>1181</v>
      </c>
      <c r="F36" s="95">
        <v>30632</v>
      </c>
      <c r="G36" s="95">
        <v>45098</v>
      </c>
      <c r="H36" s="88" t="s">
        <v>108</v>
      </c>
      <c r="I36" s="96">
        <v>7500000</v>
      </c>
      <c r="J36" s="88" t="s">
        <v>1182</v>
      </c>
      <c r="K36" s="89" t="s">
        <v>53</v>
      </c>
      <c r="L36" s="88" t="s">
        <v>1183</v>
      </c>
      <c r="N36" s="89" t="str">
        <f>_xlfn.XLOOKUP(C36,[1]NWPPL!$B$4:$B$508,[1]NWPPL!$D$4:$D$508,0)</f>
        <v>SHREEJIT NAIR</v>
      </c>
      <c r="O36" s="89" t="str">
        <f>_xlfn.XLOOKUP(C:C,[2]EmployeeDetails!$B:$B,[2]EmployeeDetails!$C:$C,0)</f>
        <v>Shreejit Nair</v>
      </c>
    </row>
    <row r="37" spans="1:15" x14ac:dyDescent="0.3">
      <c r="A37" s="88" t="s">
        <v>1179</v>
      </c>
      <c r="B37" s="88">
        <f>SUBTOTAL(103,C$4:C36)</f>
        <v>33</v>
      </c>
      <c r="C37" s="88" t="s">
        <v>368</v>
      </c>
      <c r="D37" s="89" t="s">
        <v>1216</v>
      </c>
      <c r="E37" s="88" t="s">
        <v>1181</v>
      </c>
      <c r="F37" s="95">
        <v>37013</v>
      </c>
      <c r="G37" s="95">
        <v>45139</v>
      </c>
      <c r="H37" s="88" t="s">
        <v>83</v>
      </c>
      <c r="I37" s="90">
        <v>3600000</v>
      </c>
      <c r="J37" s="88" t="s">
        <v>1182</v>
      </c>
      <c r="K37" s="89" t="s">
        <v>348</v>
      </c>
      <c r="L37" s="88" t="s">
        <v>1183</v>
      </c>
      <c r="N37" s="89" t="str">
        <f>_xlfn.XLOOKUP(C37,[1]NWPPL!$B$4:$B$508,[1]NWPPL!$D$4:$D$508,0)</f>
        <v>DEVANSH VIVEK KISHORE</v>
      </c>
      <c r="O37" s="89" t="str">
        <f>_xlfn.XLOOKUP(C:C,[2]EmployeeDetails!$B:$B,[2]EmployeeDetails!$C:$C,0)</f>
        <v>Devansh Vivek Kishore</v>
      </c>
    </row>
    <row r="38" spans="1:15" x14ac:dyDescent="0.3">
      <c r="A38" s="88" t="s">
        <v>1179</v>
      </c>
      <c r="B38" s="88">
        <f>SUBTOTAL(103,C$4:C37)</f>
        <v>34</v>
      </c>
      <c r="C38" s="88" t="s">
        <v>375</v>
      </c>
      <c r="D38" s="89" t="s">
        <v>1217</v>
      </c>
      <c r="E38" s="88" t="s">
        <v>1181</v>
      </c>
      <c r="F38" s="95">
        <v>34304</v>
      </c>
      <c r="G38" s="95">
        <v>45170</v>
      </c>
      <c r="H38" s="88" t="s">
        <v>83</v>
      </c>
      <c r="I38" s="90">
        <v>3600000</v>
      </c>
      <c r="J38" s="88" t="s">
        <v>1182</v>
      </c>
      <c r="K38" s="89" t="s">
        <v>21</v>
      </c>
      <c r="L38" s="88" t="s">
        <v>1183</v>
      </c>
      <c r="N38" s="89" t="str">
        <f>_xlfn.XLOOKUP(C38,[1]NWPPL!$B$4:$B$508,[1]NWPPL!$D$4:$D$508,0)</f>
        <v>MOHAK MEHTA</v>
      </c>
      <c r="O38" s="89" t="str">
        <f>_xlfn.XLOOKUP(C:C,[2]EmployeeDetails!$B:$B,[2]EmployeeDetails!$C:$C,0)</f>
        <v>Mohak Mehta</v>
      </c>
    </row>
    <row r="39" spans="1:15" x14ac:dyDescent="0.3">
      <c r="A39" s="88" t="s">
        <v>1179</v>
      </c>
      <c r="B39" s="88">
        <f>SUBTOTAL(103,C$4:C38)</f>
        <v>35</v>
      </c>
      <c r="C39" s="88" t="s">
        <v>384</v>
      </c>
      <c r="D39" s="89" t="s">
        <v>1218</v>
      </c>
      <c r="E39" s="88" t="s">
        <v>1181</v>
      </c>
      <c r="F39" s="95">
        <v>33205</v>
      </c>
      <c r="G39" s="95">
        <v>45190</v>
      </c>
      <c r="H39" s="88" t="s">
        <v>108</v>
      </c>
      <c r="I39" s="96">
        <v>7500000</v>
      </c>
      <c r="J39" s="88" t="s">
        <v>1182</v>
      </c>
      <c r="K39" s="89" t="s">
        <v>186</v>
      </c>
      <c r="L39" s="88" t="s">
        <v>1183</v>
      </c>
      <c r="N39" s="89" t="str">
        <f>_xlfn.XLOOKUP(C39,[1]NWPPL!$B$4:$B$508,[1]NWPPL!$D$4:$D$508,0)</f>
        <v>NITISH BAHUGUNA</v>
      </c>
      <c r="O39" s="89" t="str">
        <f>_xlfn.XLOOKUP(C:C,[2]EmployeeDetails!$B:$B,[2]EmployeeDetails!$C:$C,0)</f>
        <v>Nitish Bahuguna</v>
      </c>
    </row>
    <row r="40" spans="1:15" x14ac:dyDescent="0.3">
      <c r="A40" s="88" t="s">
        <v>1179</v>
      </c>
      <c r="B40" s="88">
        <f>SUBTOTAL(103,C$4:C39)</f>
        <v>36</v>
      </c>
      <c r="C40" s="88" t="s">
        <v>389</v>
      </c>
      <c r="D40" s="89" t="s">
        <v>1219</v>
      </c>
      <c r="E40" s="88" t="s">
        <v>1181</v>
      </c>
      <c r="F40" s="95">
        <v>33736</v>
      </c>
      <c r="G40" s="95">
        <v>45202</v>
      </c>
      <c r="H40" s="88" t="s">
        <v>185</v>
      </c>
      <c r="I40" s="90">
        <v>3600000</v>
      </c>
      <c r="J40" s="88" t="s">
        <v>1182</v>
      </c>
      <c r="K40" s="89" t="s">
        <v>68</v>
      </c>
      <c r="L40" s="88" t="s">
        <v>1183</v>
      </c>
      <c r="N40" s="89" t="str">
        <f>_xlfn.XLOOKUP(C40,[1]NWPPL!$B$4:$B$508,[1]NWPPL!$D$4:$D$508,0)</f>
        <v>SANTOSH PATIL</v>
      </c>
      <c r="O40" s="89" t="str">
        <f>_xlfn.XLOOKUP(C:C,[2]EmployeeDetails!$B:$B,[2]EmployeeDetails!$C:$C,0)</f>
        <v>Santosh siddagouda Patil</v>
      </c>
    </row>
    <row r="41" spans="1:15" x14ac:dyDescent="0.3">
      <c r="A41" s="88" t="s">
        <v>1179</v>
      </c>
      <c r="B41" s="88">
        <f>SUBTOTAL(103,C$4:C40)</f>
        <v>37</v>
      </c>
      <c r="C41" s="88" t="s">
        <v>400</v>
      </c>
      <c r="D41" s="89" t="s">
        <v>1220</v>
      </c>
      <c r="E41" s="88" t="s">
        <v>1181</v>
      </c>
      <c r="F41" s="95">
        <v>28028</v>
      </c>
      <c r="G41" s="95">
        <v>45202</v>
      </c>
      <c r="H41" s="88" t="s">
        <v>20</v>
      </c>
      <c r="I41" s="96">
        <v>7500000</v>
      </c>
      <c r="J41" s="88" t="s">
        <v>1182</v>
      </c>
      <c r="K41" s="89" t="s">
        <v>84</v>
      </c>
      <c r="L41" s="88" t="s">
        <v>1183</v>
      </c>
      <c r="N41" s="89" t="str">
        <f>_xlfn.XLOOKUP(C41,[1]NWPPL!$B$4:$B$508,[1]NWPPL!$D$4:$D$508,0)</f>
        <v>DINESH BAKARAM ALLEWAR</v>
      </c>
      <c r="O41" s="89" t="str">
        <f>_xlfn.XLOOKUP(C:C,[2]EmployeeDetails!$B:$B,[2]EmployeeDetails!$C:$C,0)</f>
        <v>Dinesh Bakaram Allewar</v>
      </c>
    </row>
    <row r="42" spans="1:15" x14ac:dyDescent="0.3">
      <c r="A42" s="88" t="s">
        <v>1179</v>
      </c>
      <c r="B42" s="88">
        <f>SUBTOTAL(103,C$4:C41)</f>
        <v>38</v>
      </c>
      <c r="C42" s="88" t="s">
        <v>411</v>
      </c>
      <c r="D42" s="89" t="s">
        <v>1221</v>
      </c>
      <c r="E42" s="88" t="s">
        <v>1181</v>
      </c>
      <c r="F42" s="95">
        <v>36068</v>
      </c>
      <c r="G42" s="95">
        <v>45219</v>
      </c>
      <c r="H42" s="88" t="s">
        <v>67</v>
      </c>
      <c r="I42" s="90">
        <v>3600000</v>
      </c>
      <c r="J42" s="88" t="s">
        <v>1182</v>
      </c>
      <c r="K42" s="89" t="s">
        <v>21</v>
      </c>
      <c r="L42" s="88" t="s">
        <v>1183</v>
      </c>
      <c r="N42" s="89" t="str">
        <f>_xlfn.XLOOKUP(C42,[1]NWPPL!$B$4:$B$508,[1]NWPPL!$D$4:$D$508,0)</f>
        <v>SWETA SINGH</v>
      </c>
      <c r="O42" s="89" t="str">
        <f>_xlfn.XLOOKUP(C:C,[2]EmployeeDetails!$B:$B,[2]EmployeeDetails!$C:$C,0)</f>
        <v>Sweta Singh</v>
      </c>
    </row>
    <row r="43" spans="1:15" x14ac:dyDescent="0.3">
      <c r="A43" s="88" t="s">
        <v>1179</v>
      </c>
      <c r="B43" s="88">
        <f>SUBTOTAL(103,C$4:C42)</f>
        <v>39</v>
      </c>
      <c r="C43" s="88" t="s">
        <v>416</v>
      </c>
      <c r="D43" s="89" t="s">
        <v>1222</v>
      </c>
      <c r="E43" s="88" t="s">
        <v>1203</v>
      </c>
      <c r="F43" s="95">
        <v>35515</v>
      </c>
      <c r="G43" s="95">
        <v>45219</v>
      </c>
      <c r="H43" s="88" t="s">
        <v>67</v>
      </c>
      <c r="I43" s="90">
        <v>3600000</v>
      </c>
      <c r="J43" s="88" t="s">
        <v>1182</v>
      </c>
      <c r="K43" s="89" t="s">
        <v>21</v>
      </c>
      <c r="L43" s="88" t="s">
        <v>1183</v>
      </c>
      <c r="N43" s="89" t="str">
        <f>_xlfn.XLOOKUP(C43,[1]NWPPL!$B$4:$B$508,[1]NWPPL!$D$4:$D$508,0)</f>
        <v>RITIKA CHHABRA</v>
      </c>
      <c r="O43" s="89" t="str">
        <f>_xlfn.XLOOKUP(C:C,[2]EmployeeDetails!$B:$B,[2]EmployeeDetails!$C:$C,0)</f>
        <v>Ritika Chhabra</v>
      </c>
    </row>
    <row r="44" spans="1:15" x14ac:dyDescent="0.3">
      <c r="A44" s="88" t="s">
        <v>1179</v>
      </c>
      <c r="B44" s="88">
        <f>SUBTOTAL(103,C$4:C43)</f>
        <v>40</v>
      </c>
      <c r="C44" s="88" t="s">
        <v>425</v>
      </c>
      <c r="D44" s="89" t="s">
        <v>1223</v>
      </c>
      <c r="E44" s="88" t="s">
        <v>1181</v>
      </c>
      <c r="F44" s="95">
        <v>33744</v>
      </c>
      <c r="G44" s="95">
        <v>45224</v>
      </c>
      <c r="H44" s="88" t="s">
        <v>83</v>
      </c>
      <c r="I44" s="90">
        <v>3600000</v>
      </c>
      <c r="J44" s="88" t="s">
        <v>1182</v>
      </c>
      <c r="K44" s="89" t="s">
        <v>186</v>
      </c>
      <c r="L44" s="88" t="s">
        <v>1183</v>
      </c>
      <c r="N44" s="89" t="str">
        <f>_xlfn.XLOOKUP(C44,[1]NWPPL!$B$4:$B$508,[1]NWPPL!$D$4:$D$508,0)</f>
        <v>ARIF SHAKOOR</v>
      </c>
      <c r="O44" s="89" t="str">
        <f>_xlfn.XLOOKUP(C:C,[2]EmployeeDetails!$B:$B,[2]EmployeeDetails!$C:$C,0)</f>
        <v>Arif Shakoor</v>
      </c>
    </row>
    <row r="45" spans="1:15" x14ac:dyDescent="0.3">
      <c r="A45" s="88" t="s">
        <v>1179</v>
      </c>
      <c r="B45" s="88">
        <f>SUBTOTAL(103,C$4:C44)</f>
        <v>41</v>
      </c>
      <c r="C45" s="88" t="s">
        <v>434</v>
      </c>
      <c r="D45" s="89" t="s">
        <v>1224</v>
      </c>
      <c r="E45" s="88" t="s">
        <v>1181</v>
      </c>
      <c r="F45" s="95">
        <v>34587</v>
      </c>
      <c r="G45" s="95">
        <v>45247</v>
      </c>
      <c r="H45" s="88" t="s">
        <v>83</v>
      </c>
      <c r="I45" s="90">
        <v>3600000</v>
      </c>
      <c r="J45" s="88" t="s">
        <v>1182</v>
      </c>
      <c r="K45" s="89" t="s">
        <v>84</v>
      </c>
      <c r="L45" s="88" t="s">
        <v>1183</v>
      </c>
      <c r="N45" s="89" t="str">
        <f>_xlfn.XLOOKUP(C45,[1]NWPPL!$B$4:$B$508,[1]NWPPL!$D$4:$D$508,0)</f>
        <v>PRAVEEN KUMAR SHARMA</v>
      </c>
      <c r="O45" s="89" t="str">
        <f>_xlfn.XLOOKUP(C:C,[2]EmployeeDetails!$B:$B,[2]EmployeeDetails!$C:$C,0)</f>
        <v>Praveen Kumar Sharma</v>
      </c>
    </row>
    <row r="46" spans="1:15" x14ac:dyDescent="0.3">
      <c r="A46" s="88" t="s">
        <v>1179</v>
      </c>
      <c r="B46" s="88">
        <f>SUBTOTAL(103,C$4:C45)</f>
        <v>42</v>
      </c>
      <c r="C46" s="88" t="s">
        <v>441</v>
      </c>
      <c r="D46" s="89" t="s">
        <v>1225</v>
      </c>
      <c r="E46" s="88" t="s">
        <v>1181</v>
      </c>
      <c r="F46" s="95">
        <v>34134</v>
      </c>
      <c r="G46" s="95">
        <v>45250</v>
      </c>
      <c r="H46" s="88" t="s">
        <v>20</v>
      </c>
      <c r="I46" s="96">
        <v>7500000</v>
      </c>
      <c r="J46" s="88" t="s">
        <v>1182</v>
      </c>
      <c r="K46" s="89" t="s">
        <v>21</v>
      </c>
      <c r="L46" s="88" t="s">
        <v>1183</v>
      </c>
      <c r="N46" s="89" t="str">
        <f>_xlfn.XLOOKUP(C46,[1]NWPPL!$B$4:$B$508,[1]NWPPL!$D$4:$D$508,0)</f>
        <v>SIVASUBRAMANIAM SARAVANAN</v>
      </c>
      <c r="O46" s="89" t="str">
        <f>_xlfn.XLOOKUP(C:C,[2]EmployeeDetails!$B:$B,[2]EmployeeDetails!$C:$C,0)</f>
        <v>Sivasubramaniam Saravanan</v>
      </c>
    </row>
    <row r="47" spans="1:15" x14ac:dyDescent="0.3">
      <c r="A47" s="88" t="s">
        <v>1179</v>
      </c>
      <c r="B47" s="88">
        <f>SUBTOTAL(103,C$4:C46)</f>
        <v>43</v>
      </c>
      <c r="C47" s="88" t="s">
        <v>450</v>
      </c>
      <c r="D47" s="89" t="s">
        <v>1226</v>
      </c>
      <c r="E47" s="88" t="s">
        <v>1181</v>
      </c>
      <c r="F47" s="95">
        <v>34462</v>
      </c>
      <c r="G47" s="95">
        <v>45251</v>
      </c>
      <c r="H47" s="88" t="s">
        <v>20</v>
      </c>
      <c r="I47" s="96">
        <v>7500000</v>
      </c>
      <c r="J47" s="88" t="s">
        <v>1182</v>
      </c>
      <c r="K47" s="89" t="s">
        <v>21</v>
      </c>
      <c r="L47" s="88" t="s">
        <v>1183</v>
      </c>
      <c r="N47" s="89" t="str">
        <f>_xlfn.XLOOKUP(C47,[1]NWPPL!$B$4:$B$508,[1]NWPPL!$D$4:$D$508,0)</f>
        <v>PRIYABRATA GHOSH</v>
      </c>
      <c r="O47" s="89" t="str">
        <f>_xlfn.XLOOKUP(C:C,[2]EmployeeDetails!$B:$B,[2]EmployeeDetails!$C:$C,0)</f>
        <v>Priyabrata Ghosh</v>
      </c>
    </row>
    <row r="48" spans="1:15" x14ac:dyDescent="0.3">
      <c r="A48" s="88" t="s">
        <v>1179</v>
      </c>
      <c r="B48" s="88">
        <f>SUBTOTAL(103,C$4:C47)</f>
        <v>44</v>
      </c>
      <c r="C48" s="88" t="s">
        <v>461</v>
      </c>
      <c r="D48" s="89" t="s">
        <v>1227</v>
      </c>
      <c r="E48" s="88" t="s">
        <v>1181</v>
      </c>
      <c r="F48" s="95">
        <v>33631</v>
      </c>
      <c r="G48" s="95">
        <v>45259</v>
      </c>
      <c r="H48" s="88" t="s">
        <v>39</v>
      </c>
      <c r="I48" s="96">
        <v>7500000</v>
      </c>
      <c r="J48" s="88" t="s">
        <v>1182</v>
      </c>
      <c r="K48" s="89" t="s">
        <v>348</v>
      </c>
      <c r="L48" s="88" t="s">
        <v>1183</v>
      </c>
      <c r="N48" s="89" t="str">
        <f>_xlfn.XLOOKUP(C48,[1]NWPPL!$B$4:$B$508,[1]NWPPL!$D$4:$D$508,0)</f>
        <v>LATHIYA NIKUNJ DEVJIBHAI</v>
      </c>
      <c r="O48" s="89" t="str">
        <f>_xlfn.XLOOKUP(C:C,[2]EmployeeDetails!$B:$B,[2]EmployeeDetails!$C:$C,0)</f>
        <v>Lathiya Nikunj Devjibhai</v>
      </c>
    </row>
    <row r="49" spans="1:15" x14ac:dyDescent="0.3">
      <c r="A49" s="88" t="s">
        <v>1179</v>
      </c>
      <c r="B49" s="88">
        <f>SUBTOTAL(103,C$4:C48)</f>
        <v>45</v>
      </c>
      <c r="C49" s="88" t="s">
        <v>474</v>
      </c>
      <c r="D49" s="89" t="s">
        <v>1228</v>
      </c>
      <c r="E49" s="88" t="s">
        <v>1181</v>
      </c>
      <c r="F49" s="95">
        <v>32339</v>
      </c>
      <c r="G49" s="95">
        <v>45268</v>
      </c>
      <c r="H49" s="88" t="s">
        <v>67</v>
      </c>
      <c r="I49" s="90">
        <v>3600000</v>
      </c>
      <c r="J49" s="88" t="s">
        <v>1182</v>
      </c>
      <c r="K49" s="89" t="s">
        <v>198</v>
      </c>
      <c r="L49" s="88" t="s">
        <v>1183</v>
      </c>
      <c r="N49" s="89" t="str">
        <f>_xlfn.XLOOKUP(C49,[1]NWPPL!$B$4:$B$508,[1]NWPPL!$D$4:$D$508,0)</f>
        <v>PADAM SINGH</v>
      </c>
      <c r="O49" s="89" t="str">
        <f>_xlfn.XLOOKUP(C:C,[2]EmployeeDetails!$B:$B,[2]EmployeeDetails!$C:$C,0)</f>
        <v>Padam Singh</v>
      </c>
    </row>
    <row r="50" spans="1:15" x14ac:dyDescent="0.3">
      <c r="A50" s="88" t="s">
        <v>1179</v>
      </c>
      <c r="B50" s="88">
        <f>SUBTOTAL(103,C$4:C49)</f>
        <v>46</v>
      </c>
      <c r="C50" s="88" t="s">
        <v>483</v>
      </c>
      <c r="D50" s="89" t="s">
        <v>1229</v>
      </c>
      <c r="E50" s="88" t="s">
        <v>1181</v>
      </c>
      <c r="F50" s="95">
        <v>28008</v>
      </c>
      <c r="G50" s="95">
        <v>45286</v>
      </c>
      <c r="H50" s="88" t="s">
        <v>39</v>
      </c>
      <c r="I50" s="96">
        <v>7500000</v>
      </c>
      <c r="J50" s="88" t="s">
        <v>1182</v>
      </c>
      <c r="K50" s="89" t="s">
        <v>21</v>
      </c>
      <c r="L50" s="88" t="s">
        <v>1183</v>
      </c>
      <c r="N50" s="89" t="str">
        <f>_xlfn.XLOOKUP(C50,[1]NWPPL!$B$4:$B$508,[1]NWPPL!$D$4:$D$508,0)</f>
        <v>GOSAI KHANTILGIRI</v>
      </c>
      <c r="O50" s="89" t="str">
        <f>_xlfn.XLOOKUP(C:C,[2]EmployeeDetails!$B:$B,[2]EmployeeDetails!$C:$C,0)</f>
        <v>Gosai Khantilgiri</v>
      </c>
    </row>
    <row r="51" spans="1:15" x14ac:dyDescent="0.3">
      <c r="A51" s="88" t="s">
        <v>1179</v>
      </c>
      <c r="B51" s="88">
        <f>SUBTOTAL(103,C$4:C50)</f>
        <v>47</v>
      </c>
      <c r="C51" s="88" t="s">
        <v>494</v>
      </c>
      <c r="D51" s="89" t="s">
        <v>1230</v>
      </c>
      <c r="E51" s="88" t="s">
        <v>1181</v>
      </c>
      <c r="F51" s="95">
        <v>33660</v>
      </c>
      <c r="G51" s="95">
        <v>45314</v>
      </c>
      <c r="H51" s="88" t="s">
        <v>67</v>
      </c>
      <c r="I51" s="90">
        <v>3600000</v>
      </c>
      <c r="J51" s="88" t="s">
        <v>1182</v>
      </c>
      <c r="K51" s="89" t="s">
        <v>186</v>
      </c>
      <c r="L51" s="88" t="s">
        <v>1183</v>
      </c>
      <c r="N51" s="89" t="str">
        <f>_xlfn.XLOOKUP(C51,[1]NWPPL!$B$4:$B$508,[1]NWPPL!$D$4:$D$508,0)</f>
        <v>NEERAJ KHADKA</v>
      </c>
      <c r="O51" s="89" t="str">
        <f>_xlfn.XLOOKUP(C:C,[2]EmployeeDetails!$B:$B,[2]EmployeeDetails!$C:$C,0)</f>
        <v>Neeraj Khadka</v>
      </c>
    </row>
    <row r="52" spans="1:15" x14ac:dyDescent="0.3">
      <c r="A52" s="88" t="s">
        <v>1179</v>
      </c>
      <c r="B52" s="88">
        <f>SUBTOTAL(103,C$4:C51)</f>
        <v>48</v>
      </c>
      <c r="C52" s="88" t="s">
        <v>505</v>
      </c>
      <c r="D52" s="89" t="s">
        <v>1231</v>
      </c>
      <c r="E52" s="88" t="s">
        <v>1181</v>
      </c>
      <c r="F52" s="95">
        <v>33616</v>
      </c>
      <c r="G52" s="95">
        <v>45323</v>
      </c>
      <c r="H52" s="88" t="s">
        <v>185</v>
      </c>
      <c r="I52" s="90">
        <v>3600000</v>
      </c>
      <c r="J52" s="88" t="s">
        <v>1182</v>
      </c>
      <c r="K52" s="89" t="s">
        <v>53</v>
      </c>
      <c r="L52" s="88" t="s">
        <v>1183</v>
      </c>
      <c r="N52" s="89" t="str">
        <f>_xlfn.XLOOKUP(C52,[1]NWPPL!$B$4:$B$508,[1]NWPPL!$D$4:$D$508,0)</f>
        <v>DINESH DHONDU BHAMRE</v>
      </c>
      <c r="O52" s="89" t="str">
        <f>_xlfn.XLOOKUP(C:C,[2]EmployeeDetails!$B:$B,[2]EmployeeDetails!$C:$C,0)</f>
        <v>Dinesh Dhondu Bhamre</v>
      </c>
    </row>
    <row r="53" spans="1:15" x14ac:dyDescent="0.3">
      <c r="A53" s="88" t="s">
        <v>1179</v>
      </c>
      <c r="B53" s="88">
        <f>SUBTOTAL(103,C$4:C52)</f>
        <v>49</v>
      </c>
      <c r="C53" s="88" t="s">
        <v>516</v>
      </c>
      <c r="D53" s="89" t="s">
        <v>1232</v>
      </c>
      <c r="E53" s="88" t="s">
        <v>1181</v>
      </c>
      <c r="F53" s="95">
        <v>33095</v>
      </c>
      <c r="G53" s="95">
        <v>45327</v>
      </c>
      <c r="H53" s="88" t="s">
        <v>83</v>
      </c>
      <c r="I53" s="90">
        <v>3600000</v>
      </c>
      <c r="J53" s="88" t="s">
        <v>1182</v>
      </c>
      <c r="K53" s="89" t="s">
        <v>186</v>
      </c>
      <c r="L53" s="88" t="s">
        <v>1183</v>
      </c>
      <c r="N53" s="89" t="str">
        <f>_xlfn.XLOOKUP(C53,[1]NWPPL!$B$4:$B$508,[1]NWPPL!$D$4:$D$508,0)</f>
        <v>SANDEEP BHADANA</v>
      </c>
      <c r="O53" s="89" t="str">
        <f>_xlfn.XLOOKUP(C:C,[2]EmployeeDetails!$B:$B,[2]EmployeeDetails!$C:$C,0)</f>
        <v>Sandeep Bhadana</v>
      </c>
    </row>
    <row r="54" spans="1:15" x14ac:dyDescent="0.3">
      <c r="A54" s="88" t="s">
        <v>1179</v>
      </c>
      <c r="B54" s="88">
        <f>SUBTOTAL(103,C$4:C53)</f>
        <v>50</v>
      </c>
      <c r="C54" s="88" t="s">
        <v>525</v>
      </c>
      <c r="D54" s="89" t="s">
        <v>1233</v>
      </c>
      <c r="E54" s="88" t="s">
        <v>1181</v>
      </c>
      <c r="F54" s="95">
        <v>34821</v>
      </c>
      <c r="G54" s="95">
        <v>45327</v>
      </c>
      <c r="H54" s="88" t="s">
        <v>83</v>
      </c>
      <c r="I54" s="90">
        <v>3600000</v>
      </c>
      <c r="J54" s="88" t="s">
        <v>1182</v>
      </c>
      <c r="K54" s="89" t="s">
        <v>84</v>
      </c>
      <c r="L54" s="88" t="s">
        <v>1183</v>
      </c>
      <c r="N54" s="89" t="str">
        <f>_xlfn.XLOOKUP(C54,[1]NWPPL!$B$4:$B$508,[1]NWPPL!$D$4:$D$508,0)</f>
        <v>AKSHAY MANOHARRAO MHATARMARE</v>
      </c>
      <c r="O54" s="89" t="str">
        <f>_xlfn.XLOOKUP(C:C,[2]EmployeeDetails!$B:$B,[2]EmployeeDetails!$C:$C,0)</f>
        <v>Akshay Manoharrao Mhatarmare</v>
      </c>
    </row>
    <row r="55" spans="1:15" x14ac:dyDescent="0.3">
      <c r="A55" s="88" t="s">
        <v>1179</v>
      </c>
      <c r="B55" s="88">
        <f>SUBTOTAL(103,C$4:C54)</f>
        <v>51</v>
      </c>
      <c r="C55" s="88" t="s">
        <v>532</v>
      </c>
      <c r="D55" s="89" t="s">
        <v>1234</v>
      </c>
      <c r="E55" s="88" t="s">
        <v>1181</v>
      </c>
      <c r="F55" s="95">
        <v>34706</v>
      </c>
      <c r="G55" s="95">
        <v>45327</v>
      </c>
      <c r="H55" s="88" t="s">
        <v>185</v>
      </c>
      <c r="I55" s="90">
        <v>3600000</v>
      </c>
      <c r="J55" s="88" t="s">
        <v>1182</v>
      </c>
      <c r="K55" s="89" t="s">
        <v>139</v>
      </c>
      <c r="L55" s="88" t="s">
        <v>1183</v>
      </c>
      <c r="N55" s="89" t="str">
        <f>_xlfn.XLOOKUP(C55,[1]NWPPL!$B$4:$B$508,[1]NWPPL!$D$4:$D$508,0)</f>
        <v>SATYAM MISHRA</v>
      </c>
      <c r="O55" s="89" t="str">
        <f>_xlfn.XLOOKUP(C:C,[2]EmployeeDetails!$B:$B,[2]EmployeeDetails!$C:$C,0)</f>
        <v>Satyam Mishra</v>
      </c>
    </row>
    <row r="56" spans="1:15" x14ac:dyDescent="0.3">
      <c r="A56" s="88" t="s">
        <v>1179</v>
      </c>
      <c r="B56" s="88">
        <f>SUBTOTAL(103,C$4:C55)</f>
        <v>52</v>
      </c>
      <c r="C56" s="88" t="s">
        <v>543</v>
      </c>
      <c r="D56" s="89" t="s">
        <v>1235</v>
      </c>
      <c r="E56" s="88" t="s">
        <v>1181</v>
      </c>
      <c r="F56" s="95">
        <v>34845</v>
      </c>
      <c r="G56" s="95">
        <v>45362</v>
      </c>
      <c r="H56" s="88" t="s">
        <v>185</v>
      </c>
      <c r="I56" s="90">
        <v>3600000</v>
      </c>
      <c r="J56" s="88" t="s">
        <v>1182</v>
      </c>
      <c r="K56" s="89" t="s">
        <v>139</v>
      </c>
      <c r="L56" s="88" t="s">
        <v>1183</v>
      </c>
      <c r="N56" s="89" t="str">
        <f>_xlfn.XLOOKUP(C56,[1]NWPPL!$B$4:$B$508,[1]NWPPL!$D$4:$D$508,0)</f>
        <v>RATAN SINGH</v>
      </c>
      <c r="O56" s="89" t="str">
        <f>_xlfn.XLOOKUP(C:C,[2]EmployeeDetails!$B:$B,[2]EmployeeDetails!$C:$C,0)</f>
        <v xml:space="preserve">Ratan Singh </v>
      </c>
    </row>
    <row r="57" spans="1:15" x14ac:dyDescent="0.3">
      <c r="A57" s="88" t="s">
        <v>1179</v>
      </c>
      <c r="B57" s="88">
        <f>SUBTOTAL(103,C$4:C56)</f>
        <v>53</v>
      </c>
      <c r="C57" s="88" t="s">
        <v>550</v>
      </c>
      <c r="D57" s="89" t="s">
        <v>1236</v>
      </c>
      <c r="E57" s="88" t="s">
        <v>1181</v>
      </c>
      <c r="F57" s="95">
        <v>29842</v>
      </c>
      <c r="G57" s="95">
        <v>45371</v>
      </c>
      <c r="H57" s="88" t="s">
        <v>317</v>
      </c>
      <c r="I57" s="96">
        <v>12000000</v>
      </c>
      <c r="J57" s="88" t="s">
        <v>1182</v>
      </c>
      <c r="K57" s="89" t="s">
        <v>21</v>
      </c>
      <c r="L57" s="88" t="s">
        <v>1183</v>
      </c>
      <c r="N57" s="89" t="str">
        <f>_xlfn.XLOOKUP(C57,[1]NWPPL!$B$4:$B$508,[1]NWPPL!$D$4:$D$508,0)</f>
        <v>SANDEEP KHOSA</v>
      </c>
      <c r="O57" s="89" t="str">
        <f>_xlfn.XLOOKUP(C:C,[2]EmployeeDetails!$B:$B,[2]EmployeeDetails!$C:$C,0)</f>
        <v>Sandeep Khosa</v>
      </c>
    </row>
    <row r="58" spans="1:15" x14ac:dyDescent="0.3">
      <c r="A58" s="88" t="s">
        <v>1179</v>
      </c>
      <c r="B58" s="88">
        <f>SUBTOTAL(103,C$4:C57)</f>
        <v>54</v>
      </c>
      <c r="C58" s="88" t="s">
        <v>561</v>
      </c>
      <c r="D58" s="89" t="s">
        <v>1237</v>
      </c>
      <c r="E58" s="88" t="s">
        <v>1181</v>
      </c>
      <c r="F58" s="95">
        <v>32877</v>
      </c>
      <c r="G58" s="95">
        <v>45383</v>
      </c>
      <c r="H58" s="88" t="s">
        <v>83</v>
      </c>
      <c r="I58" s="90">
        <v>3600000</v>
      </c>
      <c r="J58" s="88" t="s">
        <v>1182</v>
      </c>
      <c r="K58" s="89" t="s">
        <v>21</v>
      </c>
      <c r="L58" s="88" t="s">
        <v>1183</v>
      </c>
      <c r="N58" s="89" t="str">
        <f>_xlfn.XLOOKUP(C58,[1]NWPPL!$B$4:$B$508,[1]NWPPL!$D$4:$D$508,0)</f>
        <v>DEEPAK KUMAR</v>
      </c>
      <c r="O58" s="89" t="str">
        <f>_xlfn.XLOOKUP(C:C,[2]EmployeeDetails!$B:$B,[2]EmployeeDetails!$C:$C,0)</f>
        <v xml:space="preserve">Deepak Kumar </v>
      </c>
    </row>
    <row r="59" spans="1:15" x14ac:dyDescent="0.3">
      <c r="A59" s="88" t="s">
        <v>1179</v>
      </c>
      <c r="B59" s="88">
        <f>SUBTOTAL(103,C$4:C58)</f>
        <v>55</v>
      </c>
      <c r="C59" s="88" t="s">
        <v>575</v>
      </c>
      <c r="D59" s="89" t="s">
        <v>1238</v>
      </c>
      <c r="E59" s="88" t="s">
        <v>1181</v>
      </c>
      <c r="F59" s="95">
        <v>33605</v>
      </c>
      <c r="G59" s="95">
        <v>45412</v>
      </c>
      <c r="H59" s="88" t="s">
        <v>185</v>
      </c>
      <c r="I59" s="90">
        <v>3600000</v>
      </c>
      <c r="J59" s="88" t="s">
        <v>1182</v>
      </c>
      <c r="K59" s="89" t="s">
        <v>198</v>
      </c>
      <c r="L59" s="88" t="s">
        <v>1183</v>
      </c>
      <c r="N59" s="89" t="str">
        <f>_xlfn.XLOOKUP(C59,[1]NWPPL!$B$4:$B$508,[1]NWPPL!$D$4:$D$508,0)</f>
        <v>PRABHAT KUMAR THAKUR</v>
      </c>
      <c r="O59" s="89" t="str">
        <f>_xlfn.XLOOKUP(C:C,[2]EmployeeDetails!$B:$B,[2]EmployeeDetails!$C:$C,0)</f>
        <v>Prabhat Kumar Thakur</v>
      </c>
    </row>
    <row r="60" spans="1:15" x14ac:dyDescent="0.3">
      <c r="A60" s="88" t="s">
        <v>1179</v>
      </c>
      <c r="B60" s="88">
        <f>SUBTOTAL(103,C$4:C59)</f>
        <v>56</v>
      </c>
      <c r="C60" s="88" t="s">
        <v>586</v>
      </c>
      <c r="D60" s="89" t="s">
        <v>1239</v>
      </c>
      <c r="E60" s="88" t="s">
        <v>1181</v>
      </c>
      <c r="F60" s="95">
        <v>29075</v>
      </c>
      <c r="G60" s="95">
        <v>45412</v>
      </c>
      <c r="H60" s="88" t="s">
        <v>108</v>
      </c>
      <c r="I60" s="96">
        <v>7500000</v>
      </c>
      <c r="J60" s="88" t="s">
        <v>1182</v>
      </c>
      <c r="K60" s="89" t="s">
        <v>198</v>
      </c>
      <c r="L60" s="88" t="s">
        <v>1183</v>
      </c>
      <c r="N60" s="89" t="str">
        <f>_xlfn.XLOOKUP(C60,[1]NWPPL!$B$4:$B$508,[1]NWPPL!$D$4:$D$508,0)</f>
        <v>ISHWAR LAL SHARMA</v>
      </c>
      <c r="O60" s="89" t="str">
        <f>_xlfn.XLOOKUP(C:C,[2]EmployeeDetails!$B:$B,[2]EmployeeDetails!$C:$C,0)</f>
        <v>Ishwar Lal Sharma</v>
      </c>
    </row>
    <row r="61" spans="1:15" x14ac:dyDescent="0.3">
      <c r="A61" s="88" t="s">
        <v>1179</v>
      </c>
      <c r="B61" s="88">
        <f>SUBTOTAL(103,C$4:C60)</f>
        <v>57</v>
      </c>
      <c r="C61" s="88" t="s">
        <v>599</v>
      </c>
      <c r="D61" s="89" t="s">
        <v>1240</v>
      </c>
      <c r="E61" s="88" t="s">
        <v>1203</v>
      </c>
      <c r="F61" s="95">
        <v>34562</v>
      </c>
      <c r="G61" s="95">
        <v>45420</v>
      </c>
      <c r="H61" s="88" t="s">
        <v>185</v>
      </c>
      <c r="I61" s="90">
        <v>3600000</v>
      </c>
      <c r="J61" s="88" t="s">
        <v>1182</v>
      </c>
      <c r="K61" s="89" t="s">
        <v>21</v>
      </c>
      <c r="L61" s="88" t="s">
        <v>1183</v>
      </c>
      <c r="N61" s="89" t="str">
        <f>_xlfn.XLOOKUP(C61,[1]NWPPL!$B$4:$B$508,[1]NWPPL!$D$4:$D$508,0)</f>
        <v>ADITI</v>
      </c>
      <c r="O61" s="89" t="str">
        <f>_xlfn.XLOOKUP(C:C,[2]EmployeeDetails!$B:$B,[2]EmployeeDetails!$C:$C,0)</f>
        <v>Aditi</v>
      </c>
    </row>
    <row r="62" spans="1:15" x14ac:dyDescent="0.3">
      <c r="A62" s="88" t="s">
        <v>1179</v>
      </c>
      <c r="B62" s="88">
        <f>SUBTOTAL(103,C$4:C61)</f>
        <v>58</v>
      </c>
      <c r="C62" s="88" t="s">
        <v>608</v>
      </c>
      <c r="D62" s="89" t="s">
        <v>609</v>
      </c>
      <c r="E62" s="88" t="s">
        <v>1203</v>
      </c>
      <c r="F62" s="95">
        <v>35079</v>
      </c>
      <c r="G62" s="95">
        <v>45488</v>
      </c>
      <c r="H62" s="88" t="s">
        <v>185</v>
      </c>
      <c r="I62" s="90">
        <v>3600000</v>
      </c>
      <c r="J62" s="88" t="s">
        <v>1182</v>
      </c>
      <c r="K62" s="89" t="s">
        <v>21</v>
      </c>
      <c r="L62" s="88" t="s">
        <v>1183</v>
      </c>
      <c r="N62" s="89" t="str">
        <f>_xlfn.XLOOKUP(C62,[1]NWPPL!$B$4:$B$508,[1]NWPPL!$D$4:$D$508,0)</f>
        <v>Nikita Gupta</v>
      </c>
      <c r="O62" s="89" t="str">
        <f>_xlfn.XLOOKUP(C:C,[2]EmployeeDetails!$B:$B,[2]EmployeeDetails!$C:$C,0)</f>
        <v>Nikita Gupta</v>
      </c>
    </row>
    <row r="63" spans="1:15" x14ac:dyDescent="0.3">
      <c r="A63" s="88" t="s">
        <v>1179</v>
      </c>
      <c r="B63" s="88">
        <f>SUBTOTAL(103,C$4:C62)</f>
        <v>59</v>
      </c>
      <c r="C63" s="88" t="s">
        <v>611</v>
      </c>
      <c r="D63" s="89" t="s">
        <v>612</v>
      </c>
      <c r="E63" s="88" t="s">
        <v>1181</v>
      </c>
      <c r="F63" s="95">
        <v>29097</v>
      </c>
      <c r="G63" s="95">
        <v>45491</v>
      </c>
      <c r="H63" s="88" t="s">
        <v>108</v>
      </c>
      <c r="I63" s="96">
        <v>7500000</v>
      </c>
      <c r="J63" s="88" t="s">
        <v>1182</v>
      </c>
      <c r="K63" s="89" t="s">
        <v>84</v>
      </c>
      <c r="L63" s="88" t="s">
        <v>1183</v>
      </c>
      <c r="N63" s="89" t="str">
        <f>_xlfn.XLOOKUP(C63,[1]NWPPL!$B$4:$B$508,[1]NWPPL!$D$4:$D$508,0)</f>
        <v>Neeraj Ramyani</v>
      </c>
      <c r="O63" s="89" t="str">
        <f>_xlfn.XLOOKUP(C:C,[2]EmployeeDetails!$B:$B,[2]EmployeeDetails!$C:$C,0)</f>
        <v>Neeraj Ramyani</v>
      </c>
    </row>
    <row r="64" spans="1:15" x14ac:dyDescent="0.3">
      <c r="A64" s="88" t="s">
        <v>1179</v>
      </c>
      <c r="B64" s="88">
        <f>SUBTOTAL(103,C$4:C63)</f>
        <v>60</v>
      </c>
      <c r="C64" s="88" t="s">
        <v>622</v>
      </c>
      <c r="D64" s="89" t="s">
        <v>623</v>
      </c>
      <c r="E64" s="88" t="s">
        <v>1181</v>
      </c>
      <c r="F64" s="95">
        <v>29799</v>
      </c>
      <c r="G64" s="95">
        <v>45411</v>
      </c>
      <c r="H64" s="88" t="s">
        <v>108</v>
      </c>
      <c r="I64" s="96">
        <v>7500000</v>
      </c>
      <c r="J64" s="88" t="s">
        <v>1182</v>
      </c>
      <c r="K64" s="89" t="s">
        <v>53</v>
      </c>
      <c r="L64" s="88" t="s">
        <v>1183</v>
      </c>
      <c r="N64" s="89" t="str">
        <f>_xlfn.XLOOKUP(C64,[1]NWPPL!$B$4:$B$508,[1]NWPPL!$D$4:$D$508,0)</f>
        <v>Sunil Kumar Shukla</v>
      </c>
      <c r="O64" s="89" t="str">
        <f>_xlfn.XLOOKUP(C:C,[2]EmployeeDetails!$B:$B,[2]EmployeeDetails!$C:$C,0)</f>
        <v>Sunil Kumar Shukla</v>
      </c>
    </row>
    <row r="65" spans="1:15" x14ac:dyDescent="0.3">
      <c r="A65" s="88" t="s">
        <v>1179</v>
      </c>
      <c r="B65" s="88">
        <f>SUBTOTAL(103,C$4:C64)</f>
        <v>61</v>
      </c>
      <c r="C65" s="88" t="s">
        <v>631</v>
      </c>
      <c r="D65" s="89" t="s">
        <v>632</v>
      </c>
      <c r="E65" s="88" t="s">
        <v>1181</v>
      </c>
      <c r="F65" s="95">
        <v>34885</v>
      </c>
      <c r="G65" s="95">
        <v>45510</v>
      </c>
      <c r="H65" s="88" t="s">
        <v>185</v>
      </c>
      <c r="I65" s="90">
        <v>3600000</v>
      </c>
      <c r="J65" s="88" t="s">
        <v>1182</v>
      </c>
      <c r="K65" s="89" t="s">
        <v>21</v>
      </c>
      <c r="L65" s="88" t="s">
        <v>1183</v>
      </c>
      <c r="N65" s="89" t="str">
        <f>_xlfn.XLOOKUP(C65,[1]NWPPL!$B$4:$B$508,[1]NWPPL!$D$4:$D$508,0)</f>
        <v>Dhananjay Pathak</v>
      </c>
      <c r="O65" s="89" t="str">
        <f>_xlfn.XLOOKUP(C:C,[2]EmployeeDetails!$B:$B,[2]EmployeeDetails!$C:$C,0)</f>
        <v>Dhananjay Pathak</v>
      </c>
    </row>
    <row r="66" spans="1:15" x14ac:dyDescent="0.3">
      <c r="A66" s="88" t="s">
        <v>1179</v>
      </c>
      <c r="B66" s="88">
        <f>SUBTOTAL(103,C$4:C65)</f>
        <v>62</v>
      </c>
      <c r="C66" s="88" t="s">
        <v>637</v>
      </c>
      <c r="D66" s="89" t="s">
        <v>1241</v>
      </c>
      <c r="E66" s="88" t="s">
        <v>1181</v>
      </c>
      <c r="F66" s="95">
        <v>31448</v>
      </c>
      <c r="G66" s="95">
        <v>45510</v>
      </c>
      <c r="H66" s="88" t="s">
        <v>185</v>
      </c>
      <c r="I66" s="90">
        <v>3600000</v>
      </c>
      <c r="J66" s="88" t="s">
        <v>1182</v>
      </c>
      <c r="K66" s="89" t="s">
        <v>21</v>
      </c>
      <c r="L66" s="88" t="s">
        <v>1183</v>
      </c>
      <c r="N66" s="89" t="str">
        <f>_xlfn.XLOOKUP(C66,[1]NWPPL!$B$4:$B$508,[1]NWPPL!$D$4:$D$508,0)</f>
        <v>Kishan Kumar Dubey</v>
      </c>
      <c r="O66" s="89" t="str">
        <f>_xlfn.XLOOKUP(C:C,[2]EmployeeDetails!$B:$B,[2]EmployeeDetails!$C:$C,0)</f>
        <v>Kishan Kumar</v>
      </c>
    </row>
    <row r="67" spans="1:15" x14ac:dyDescent="0.3">
      <c r="A67" s="88" t="s">
        <v>1179</v>
      </c>
      <c r="B67" s="88">
        <f>SUBTOTAL(103,C$4:C66)</f>
        <v>63</v>
      </c>
      <c r="C67" s="88" t="s">
        <v>648</v>
      </c>
      <c r="D67" s="89" t="s">
        <v>649</v>
      </c>
      <c r="E67" s="88" t="s">
        <v>1181</v>
      </c>
      <c r="F67" s="95">
        <v>28618</v>
      </c>
      <c r="G67" s="95">
        <v>45516</v>
      </c>
      <c r="H67" s="88" t="s">
        <v>83</v>
      </c>
      <c r="I67" s="90">
        <v>3600000</v>
      </c>
      <c r="J67" s="88" t="s">
        <v>1182</v>
      </c>
      <c r="K67" s="89" t="s">
        <v>651</v>
      </c>
      <c r="L67" s="88" t="s">
        <v>1183</v>
      </c>
      <c r="N67" s="89" t="str">
        <f>_xlfn.XLOOKUP(C67,[1]NWPPL!$B$4:$B$508,[1]NWPPL!$D$4:$D$508,0)</f>
        <v>Bipin Mevada</v>
      </c>
      <c r="O67" s="89" t="str">
        <f>_xlfn.XLOOKUP(C:C,[2]EmployeeDetails!$B:$B,[2]EmployeeDetails!$C:$C,0)</f>
        <v>Bipin Mevada</v>
      </c>
    </row>
    <row r="68" spans="1:15" x14ac:dyDescent="0.3">
      <c r="A68" s="88" t="s">
        <v>1179</v>
      </c>
      <c r="B68" s="88">
        <f>SUBTOTAL(103,C$4:C67)</f>
        <v>64</v>
      </c>
      <c r="C68" s="88" t="s">
        <v>656</v>
      </c>
      <c r="D68" s="89" t="s">
        <v>657</v>
      </c>
      <c r="E68" s="88" t="s">
        <v>1181</v>
      </c>
      <c r="F68" s="95">
        <v>31931</v>
      </c>
      <c r="G68" s="95">
        <v>45524</v>
      </c>
      <c r="H68" s="88" t="s">
        <v>185</v>
      </c>
      <c r="I68" s="90">
        <v>3600000</v>
      </c>
      <c r="J68" s="88" t="s">
        <v>1182</v>
      </c>
      <c r="K68" s="89" t="s">
        <v>651</v>
      </c>
      <c r="L68" s="88" t="s">
        <v>1183</v>
      </c>
      <c r="N68" s="89" t="str">
        <f>_xlfn.XLOOKUP(C68,[1]NWPPL!$B$4:$B$508,[1]NWPPL!$D$4:$D$508,0)</f>
        <v>Mehulkumar Jivrambhai Parmar</v>
      </c>
      <c r="O68" s="89" t="str">
        <f>_xlfn.XLOOKUP(C:C,[2]EmployeeDetails!$B:$B,[2]EmployeeDetails!$C:$C,0)</f>
        <v>Mehulkumar Jivrambhai Parmar</v>
      </c>
    </row>
    <row r="69" spans="1:15" x14ac:dyDescent="0.3">
      <c r="A69" s="88" t="s">
        <v>1179</v>
      </c>
      <c r="B69" s="88">
        <f>SUBTOTAL(103,C$4:C68)</f>
        <v>65</v>
      </c>
      <c r="C69" s="88" t="s">
        <v>668</v>
      </c>
      <c r="D69" s="89" t="s">
        <v>669</v>
      </c>
      <c r="E69" s="88" t="s">
        <v>1181</v>
      </c>
      <c r="F69" s="95">
        <v>33974</v>
      </c>
      <c r="G69" s="95">
        <v>45539</v>
      </c>
      <c r="H69" s="88" t="s">
        <v>20</v>
      </c>
      <c r="I69" s="96">
        <v>7500000</v>
      </c>
      <c r="J69" s="88" t="s">
        <v>1182</v>
      </c>
      <c r="K69" s="89" t="s">
        <v>348</v>
      </c>
      <c r="L69" s="88" t="s">
        <v>1183</v>
      </c>
      <c r="N69" s="89" t="str">
        <f>_xlfn.XLOOKUP(C69,[1]NWPPL!$B$4:$B$508,[1]NWPPL!$D$4:$D$508,0)</f>
        <v>Uday Yarlapati</v>
      </c>
      <c r="O69" s="89" t="str">
        <f>_xlfn.XLOOKUP(C:C,[2]EmployeeDetails!$B:$B,[2]EmployeeDetails!$C:$C,0)</f>
        <v>Uday Yarlapati</v>
      </c>
    </row>
    <row r="70" spans="1:15" x14ac:dyDescent="0.3">
      <c r="A70" s="88" t="s">
        <v>1179</v>
      </c>
      <c r="B70" s="88">
        <f>SUBTOTAL(103,C$4:C69)</f>
        <v>66</v>
      </c>
      <c r="C70" s="88" t="s">
        <v>676</v>
      </c>
      <c r="D70" s="89" t="s">
        <v>1242</v>
      </c>
      <c r="E70" s="88" t="s">
        <v>1181</v>
      </c>
      <c r="F70" s="95">
        <v>33843</v>
      </c>
      <c r="G70" s="95">
        <v>45544</v>
      </c>
      <c r="H70" s="88" t="s">
        <v>67</v>
      </c>
      <c r="I70" s="90">
        <v>3600000</v>
      </c>
      <c r="J70" s="88" t="s">
        <v>1182</v>
      </c>
      <c r="K70" s="89" t="s">
        <v>68</v>
      </c>
      <c r="L70" s="88" t="s">
        <v>1183</v>
      </c>
      <c r="N70" s="89" t="str">
        <f>_xlfn.XLOOKUP(C70,[1]NWPPL!$B$4:$B$508,[1]NWPPL!$D$4:$D$508,0)</f>
        <v>Idurasali</v>
      </c>
      <c r="O70" s="89" t="str">
        <f>_xlfn.XLOOKUP(C:C,[2]EmployeeDetails!$B:$B,[2]EmployeeDetails!$C:$C,0)</f>
        <v>Idurasali</v>
      </c>
    </row>
    <row r="71" spans="1:15" x14ac:dyDescent="0.3">
      <c r="A71" s="88" t="s">
        <v>1179</v>
      </c>
      <c r="B71" s="88">
        <f>SUBTOTAL(103,C$4:C70)</f>
        <v>67</v>
      </c>
      <c r="C71" s="88" t="s">
        <v>689</v>
      </c>
      <c r="D71" s="89" t="s">
        <v>1243</v>
      </c>
      <c r="E71" s="88" t="s">
        <v>1181</v>
      </c>
      <c r="F71" s="95">
        <v>34057</v>
      </c>
      <c r="G71" s="95">
        <v>45558</v>
      </c>
      <c r="H71" s="88" t="s">
        <v>67</v>
      </c>
      <c r="I71" s="90">
        <v>3600000</v>
      </c>
      <c r="J71" s="88" t="s">
        <v>1182</v>
      </c>
      <c r="K71" s="89" t="s">
        <v>139</v>
      </c>
      <c r="L71" s="88" t="s">
        <v>1183</v>
      </c>
      <c r="N71" s="89" t="str">
        <f>_xlfn.XLOOKUP(C71,[1]NWPPL!$B$4:$B$508,[1]NWPPL!$D$4:$D$508,0)</f>
        <v>Hari Singh</v>
      </c>
      <c r="O71" s="89" t="str">
        <f>_xlfn.XLOOKUP(C:C,[2]EmployeeDetails!$B:$B,[2]EmployeeDetails!$C:$C,0)</f>
        <v>Harisingh Deora</v>
      </c>
    </row>
    <row r="72" spans="1:15" x14ac:dyDescent="0.3">
      <c r="A72" s="88" t="s">
        <v>1179</v>
      </c>
      <c r="B72" s="88">
        <f>SUBTOTAL(103,C$4:C71)</f>
        <v>68</v>
      </c>
      <c r="C72" s="88" t="s">
        <v>701</v>
      </c>
      <c r="D72" s="89" t="s">
        <v>702</v>
      </c>
      <c r="E72" s="88" t="s">
        <v>1203</v>
      </c>
      <c r="F72" s="95">
        <v>35250</v>
      </c>
      <c r="G72" s="95">
        <v>45566</v>
      </c>
      <c r="H72" s="88" t="s">
        <v>185</v>
      </c>
      <c r="I72" s="90">
        <v>3600000</v>
      </c>
      <c r="J72" s="88" t="s">
        <v>1182</v>
      </c>
      <c r="K72" s="89" t="s">
        <v>21</v>
      </c>
      <c r="L72" s="88" t="s">
        <v>1183</v>
      </c>
      <c r="N72" s="89" t="str">
        <f>_xlfn.XLOOKUP(C72,[1]NWPPL!$B$4:$B$508,[1]NWPPL!$D$4:$D$508,0)</f>
        <v>Payal Grover</v>
      </c>
      <c r="O72" s="89" t="str">
        <f>_xlfn.XLOOKUP(C:C,[2]EmployeeDetails!$B:$B,[2]EmployeeDetails!$C:$C,0)</f>
        <v>Payal Grover</v>
      </c>
    </row>
    <row r="73" spans="1:15" x14ac:dyDescent="0.3">
      <c r="A73" s="88" t="s">
        <v>1179</v>
      </c>
      <c r="B73" s="88">
        <f>SUBTOTAL(103,C$4:C72)</f>
        <v>69</v>
      </c>
      <c r="C73" s="88" t="s">
        <v>707</v>
      </c>
      <c r="D73" s="89" t="s">
        <v>708</v>
      </c>
      <c r="E73" s="88" t="s">
        <v>1181</v>
      </c>
      <c r="F73" s="95">
        <v>34075</v>
      </c>
      <c r="G73" s="95">
        <v>45566</v>
      </c>
      <c r="H73" s="88" t="s">
        <v>108</v>
      </c>
      <c r="I73" s="96">
        <v>7500000</v>
      </c>
      <c r="J73" s="88" t="s">
        <v>1182</v>
      </c>
      <c r="K73" s="89" t="s">
        <v>198</v>
      </c>
      <c r="L73" s="88" t="s">
        <v>1183</v>
      </c>
      <c r="N73" s="89" t="str">
        <f>_xlfn.XLOOKUP(C73,[1]NWPPL!$B$4:$B$508,[1]NWPPL!$D$4:$D$508,0)</f>
        <v>Rohit Kumar</v>
      </c>
      <c r="O73" s="89" t="str">
        <f>_xlfn.XLOOKUP(C:C,[2]EmployeeDetails!$B:$B,[2]EmployeeDetails!$C:$C,0)</f>
        <v>Rohit Kumar</v>
      </c>
    </row>
    <row r="74" spans="1:15" x14ac:dyDescent="0.3">
      <c r="A74" s="88" t="s">
        <v>1179</v>
      </c>
      <c r="B74" s="88">
        <f>SUBTOTAL(103,C$4:C73)</f>
        <v>70</v>
      </c>
      <c r="C74" s="88" t="s">
        <v>715</v>
      </c>
      <c r="D74" s="89" t="s">
        <v>716</v>
      </c>
      <c r="E74" s="88" t="s">
        <v>1181</v>
      </c>
      <c r="F74" s="95">
        <v>26809</v>
      </c>
      <c r="G74" s="95">
        <v>45572</v>
      </c>
      <c r="H74" s="88" t="s">
        <v>317</v>
      </c>
      <c r="I74" s="96">
        <v>12000000</v>
      </c>
      <c r="J74" s="88" t="s">
        <v>1182</v>
      </c>
      <c r="K74" s="89" t="s">
        <v>348</v>
      </c>
      <c r="L74" s="88" t="s">
        <v>1183</v>
      </c>
      <c r="N74" s="89" t="str">
        <f>_xlfn.XLOOKUP(C74,[1]NWPPL!$B$4:$B$508,[1]NWPPL!$D$4:$D$508,0)</f>
        <v>Amit Kumar Srivastava</v>
      </c>
      <c r="O74" s="89" t="str">
        <f>_xlfn.XLOOKUP(C:C,[2]EmployeeDetails!$B:$B,[2]EmployeeDetails!$C:$C,0)</f>
        <v>Amit Kumar Srivastava</v>
      </c>
    </row>
    <row r="75" spans="1:15" x14ac:dyDescent="0.3">
      <c r="A75" s="88" t="s">
        <v>1179</v>
      </c>
      <c r="B75" s="88">
        <f>SUBTOTAL(103,C$4:C74)</f>
        <v>71</v>
      </c>
      <c r="C75" s="88" t="s">
        <v>726</v>
      </c>
      <c r="D75" s="89" t="s">
        <v>727</v>
      </c>
      <c r="E75" s="88" t="s">
        <v>1181</v>
      </c>
      <c r="F75" s="95">
        <v>29575</v>
      </c>
      <c r="G75" s="95">
        <v>45572</v>
      </c>
      <c r="H75" s="88" t="s">
        <v>39</v>
      </c>
      <c r="I75" s="96">
        <v>7500000</v>
      </c>
      <c r="J75" s="88" t="s">
        <v>1182</v>
      </c>
      <c r="K75" s="89" t="s">
        <v>21</v>
      </c>
      <c r="L75" s="88" t="s">
        <v>1183</v>
      </c>
      <c r="N75" s="89" t="str">
        <f>_xlfn.XLOOKUP(C75,[1]NWPPL!$B$4:$B$508,[1]NWPPL!$D$4:$D$508,0)</f>
        <v>Kaushal Kishore Mishra</v>
      </c>
      <c r="O75" s="89" t="str">
        <f>_xlfn.XLOOKUP(C:C,[2]EmployeeDetails!$B:$B,[2]EmployeeDetails!$C:$C,0)</f>
        <v>Kaushal Kishore Mishra</v>
      </c>
    </row>
    <row r="76" spans="1:15" x14ac:dyDescent="0.3">
      <c r="A76" s="88" t="s">
        <v>1179</v>
      </c>
      <c r="B76" s="88">
        <f>SUBTOTAL(103,C$4:C75)</f>
        <v>72</v>
      </c>
      <c r="C76" s="88" t="s">
        <v>736</v>
      </c>
      <c r="D76" s="89" t="s">
        <v>737</v>
      </c>
      <c r="E76" s="88" t="s">
        <v>1181</v>
      </c>
      <c r="F76" s="95">
        <v>31041</v>
      </c>
      <c r="G76" s="95">
        <v>45579</v>
      </c>
      <c r="H76" s="88" t="s">
        <v>83</v>
      </c>
      <c r="I76" s="90">
        <v>3600000</v>
      </c>
      <c r="J76" s="88" t="s">
        <v>1182</v>
      </c>
      <c r="K76" s="89" t="s">
        <v>21</v>
      </c>
      <c r="L76" s="88" t="s">
        <v>1183</v>
      </c>
      <c r="N76" s="89" t="str">
        <f>_xlfn.XLOOKUP(C76,[1]NWPPL!$B$4:$B$508,[1]NWPPL!$D$4:$D$508,0)</f>
        <v>Vijay Kumar</v>
      </c>
      <c r="O76" s="89" t="str">
        <f>_xlfn.XLOOKUP(C:C,[2]EmployeeDetails!$B:$B,[2]EmployeeDetails!$C:$C,0)</f>
        <v>Vijay Kumar</v>
      </c>
    </row>
    <row r="77" spans="1:15" x14ac:dyDescent="0.3">
      <c r="A77" s="88" t="s">
        <v>1179</v>
      </c>
      <c r="B77" s="88">
        <f>SUBTOTAL(103,C$4:C76)</f>
        <v>73</v>
      </c>
      <c r="C77" s="88" t="s">
        <v>749</v>
      </c>
      <c r="D77" s="89" t="s">
        <v>1244</v>
      </c>
      <c r="E77" s="88" t="s">
        <v>1181</v>
      </c>
      <c r="F77" s="95">
        <v>33804</v>
      </c>
      <c r="G77" s="95">
        <v>45588</v>
      </c>
      <c r="H77" s="88" t="s">
        <v>83</v>
      </c>
      <c r="I77" s="90">
        <v>3600000</v>
      </c>
      <c r="J77" s="88" t="s">
        <v>1182</v>
      </c>
      <c r="K77" s="89" t="s">
        <v>84</v>
      </c>
      <c r="L77" s="88" t="s">
        <v>1183</v>
      </c>
      <c r="N77" s="89" t="str">
        <f>_xlfn.XLOOKUP(C77,[1]NWPPL!$B$4:$B$508,[1]NWPPL!$D$4:$D$508,0)</f>
        <v xml:space="preserve">Rahul Singh </v>
      </c>
      <c r="O77" s="89" t="str">
        <f>_xlfn.XLOOKUP(C:C,[2]EmployeeDetails!$B:$B,[2]EmployeeDetails!$C:$C,0)</f>
        <v>Rahul Singh</v>
      </c>
    </row>
    <row r="78" spans="1:15" x14ac:dyDescent="0.3">
      <c r="A78" s="88" t="s">
        <v>1179</v>
      </c>
      <c r="B78" s="88">
        <f>SUBTOTAL(103,C$4:C77)</f>
        <v>74</v>
      </c>
      <c r="C78" s="88" t="s">
        <v>758</v>
      </c>
      <c r="D78" s="89" t="s">
        <v>759</v>
      </c>
      <c r="E78" s="88" t="s">
        <v>1181</v>
      </c>
      <c r="F78" s="95">
        <v>33662</v>
      </c>
      <c r="G78" s="95">
        <v>45594</v>
      </c>
      <c r="H78" s="88" t="s">
        <v>83</v>
      </c>
      <c r="I78" s="90">
        <v>3600000</v>
      </c>
      <c r="J78" s="88" t="s">
        <v>1182</v>
      </c>
      <c r="K78" s="89" t="s">
        <v>348</v>
      </c>
      <c r="L78" s="88" t="s">
        <v>1183</v>
      </c>
      <c r="N78" s="89" t="str">
        <f>_xlfn.XLOOKUP(C78,[1]NWPPL!$B$4:$B$508,[1]NWPPL!$D$4:$D$508,0)</f>
        <v>Bharath L</v>
      </c>
      <c r="O78" s="89" t="str">
        <f>_xlfn.XLOOKUP(C:C,[2]EmployeeDetails!$B:$B,[2]EmployeeDetails!$C:$C,0)</f>
        <v>Bharath L</v>
      </c>
    </row>
    <row r="79" spans="1:15" x14ac:dyDescent="0.3">
      <c r="A79" s="88" t="s">
        <v>1179</v>
      </c>
      <c r="B79" s="88">
        <f>SUBTOTAL(103,C$4:C78)</f>
        <v>75</v>
      </c>
      <c r="C79" s="88" t="s">
        <v>765</v>
      </c>
      <c r="D79" s="89" t="s">
        <v>766</v>
      </c>
      <c r="E79" s="88" t="s">
        <v>1181</v>
      </c>
      <c r="F79" s="95">
        <v>33699</v>
      </c>
      <c r="G79" s="95">
        <v>45418</v>
      </c>
      <c r="H79" s="88" t="s">
        <v>67</v>
      </c>
      <c r="I79" s="90">
        <v>3600000</v>
      </c>
      <c r="J79" s="88" t="s">
        <v>1182</v>
      </c>
      <c r="K79" s="89" t="s">
        <v>84</v>
      </c>
      <c r="L79" s="88" t="s">
        <v>1183</v>
      </c>
      <c r="N79" s="89" t="str">
        <f>_xlfn.XLOOKUP(C79,[1]NWPPL!$B$4:$B$508,[1]NWPPL!$D$4:$D$508,0)</f>
        <v>Rajpal Singh Rajput</v>
      </c>
      <c r="O79" s="89" t="str">
        <f>_xlfn.XLOOKUP(C:C,[2]EmployeeDetails!$B:$B,[2]EmployeeDetails!$C:$C,0)</f>
        <v>Rajpal Singh Rajput</v>
      </c>
    </row>
    <row r="80" spans="1:15" x14ac:dyDescent="0.3">
      <c r="A80" s="88" t="s">
        <v>1179</v>
      </c>
      <c r="B80" s="88">
        <f>SUBTOTAL(103,C$4:C79)</f>
        <v>76</v>
      </c>
      <c r="C80" s="88" t="s">
        <v>776</v>
      </c>
      <c r="D80" s="89" t="s">
        <v>1245</v>
      </c>
      <c r="E80" s="88" t="s">
        <v>1181</v>
      </c>
      <c r="F80" s="95">
        <v>31611</v>
      </c>
      <c r="G80" s="95">
        <v>45428</v>
      </c>
      <c r="H80" s="88" t="s">
        <v>83</v>
      </c>
      <c r="I80" s="90">
        <v>3600000</v>
      </c>
      <c r="J80" s="88" t="s">
        <v>1182</v>
      </c>
      <c r="K80" s="89" t="s">
        <v>186</v>
      </c>
      <c r="L80" s="88" t="s">
        <v>1183</v>
      </c>
      <c r="N80" s="89" t="str">
        <f>_xlfn.XLOOKUP(C80,[1]NWPPL!$B$4:$B$508,[1]NWPPL!$D$4:$D$508,0)</f>
        <v>SHIV SAGAR UPADHYAY</v>
      </c>
      <c r="O80" s="89" t="str">
        <f>_xlfn.XLOOKUP(C:C,[2]EmployeeDetails!$B:$B,[2]EmployeeDetails!$C:$C,0)</f>
        <v>Shivsagar Upadhyay</v>
      </c>
    </row>
    <row r="81" spans="1:15" x14ac:dyDescent="0.3">
      <c r="A81" s="88" t="s">
        <v>1179</v>
      </c>
      <c r="B81" s="88">
        <f>SUBTOTAL(103,C$4:C80)</f>
        <v>77</v>
      </c>
      <c r="C81" s="88" t="s">
        <v>787</v>
      </c>
      <c r="D81" s="89" t="s">
        <v>788</v>
      </c>
      <c r="E81" s="88" t="s">
        <v>1181</v>
      </c>
      <c r="F81" s="95">
        <v>33335</v>
      </c>
      <c r="G81" s="95">
        <v>45643</v>
      </c>
      <c r="H81" s="88" t="s">
        <v>185</v>
      </c>
      <c r="I81" s="90">
        <v>3600000</v>
      </c>
      <c r="J81" s="88" t="s">
        <v>1182</v>
      </c>
      <c r="K81" s="89" t="s">
        <v>139</v>
      </c>
      <c r="L81" s="88" t="s">
        <v>1183</v>
      </c>
      <c r="N81" s="89" t="str">
        <f>_xlfn.XLOOKUP(C81,[1]NWPPL!$B$4:$B$508,[1]NWPPL!$D$4:$D$508,0)</f>
        <v>Virat Manav</v>
      </c>
      <c r="O81" s="89" t="str">
        <f>_xlfn.XLOOKUP(C:C,[2]EmployeeDetails!$B:$B,[2]EmployeeDetails!$C:$C,0)</f>
        <v>Virat Manav</v>
      </c>
    </row>
    <row r="82" spans="1:15" x14ac:dyDescent="0.3">
      <c r="A82" s="88" t="s">
        <v>1179</v>
      </c>
      <c r="B82" s="88">
        <f>SUBTOTAL(103,C$4:C81)</f>
        <v>78</v>
      </c>
      <c r="C82" s="88" t="s">
        <v>798</v>
      </c>
      <c r="D82" s="89" t="s">
        <v>799</v>
      </c>
      <c r="E82" s="88" t="s">
        <v>1181</v>
      </c>
      <c r="F82" s="95">
        <v>34192</v>
      </c>
      <c r="G82" s="95">
        <v>45656</v>
      </c>
      <c r="H82" s="88" t="s">
        <v>67</v>
      </c>
      <c r="I82" s="90">
        <v>3600000</v>
      </c>
      <c r="J82" s="88" t="s">
        <v>1182</v>
      </c>
      <c r="K82" s="89" t="s">
        <v>186</v>
      </c>
      <c r="L82" s="88" t="s">
        <v>1183</v>
      </c>
      <c r="N82" s="89" t="str">
        <f>_xlfn.XLOOKUP(C82,[1]NWPPL!$B$4:$B$508,[1]NWPPL!$D$4:$D$508,0)</f>
        <v>Ashish Shankar Gupta</v>
      </c>
      <c r="O82" s="89" t="str">
        <f>_xlfn.XLOOKUP(C:C,[2]EmployeeDetails!$B:$B,[2]EmployeeDetails!$C:$C,0)</f>
        <v>Ashish Shankar Gupta</v>
      </c>
    </row>
    <row r="83" spans="1:15" x14ac:dyDescent="0.3">
      <c r="A83" s="88" t="s">
        <v>1179</v>
      </c>
      <c r="B83" s="88">
        <f>SUBTOTAL(103,C$4:C82)</f>
        <v>79</v>
      </c>
      <c r="C83" s="88" t="s">
        <v>808</v>
      </c>
      <c r="D83" s="89" t="s">
        <v>809</v>
      </c>
      <c r="E83" s="88" t="s">
        <v>1181</v>
      </c>
      <c r="F83" s="95">
        <v>29844</v>
      </c>
      <c r="G83" s="95">
        <v>45670</v>
      </c>
      <c r="H83" s="88" t="s">
        <v>67</v>
      </c>
      <c r="I83" s="90">
        <v>3600000</v>
      </c>
      <c r="J83" s="88" t="s">
        <v>1182</v>
      </c>
      <c r="K83" s="89" t="s">
        <v>811</v>
      </c>
      <c r="L83" s="88" t="s">
        <v>1183</v>
      </c>
      <c r="N83" s="89" t="str">
        <f>_xlfn.XLOOKUP(C83,[1]NWPPL!$B$4:$B$508,[1]NWPPL!$D$4:$D$508,0)</f>
        <v>Sikander Gupta</v>
      </c>
      <c r="O83" s="89" t="str">
        <f>_xlfn.XLOOKUP(C:C,[2]EmployeeDetails!$B:$B,[2]EmployeeDetails!$C:$C,0)</f>
        <v>Sikander Gupta</v>
      </c>
    </row>
    <row r="84" spans="1:15" x14ac:dyDescent="0.3">
      <c r="A84" s="88" t="s">
        <v>1179</v>
      </c>
      <c r="B84" s="88">
        <f>SUBTOTAL(103,C$4:C83)</f>
        <v>80</v>
      </c>
      <c r="C84" s="88" t="s">
        <v>819</v>
      </c>
      <c r="D84" s="89" t="s">
        <v>820</v>
      </c>
      <c r="E84" s="88" t="s">
        <v>1181</v>
      </c>
      <c r="F84" s="95">
        <v>37633</v>
      </c>
      <c r="G84" s="95">
        <v>45698</v>
      </c>
      <c r="H84" s="88" t="s">
        <v>185</v>
      </c>
      <c r="I84" s="90">
        <v>3600000</v>
      </c>
      <c r="J84" s="88" t="s">
        <v>1182</v>
      </c>
      <c r="K84" s="89" t="s">
        <v>21</v>
      </c>
      <c r="L84" s="88" t="s">
        <v>1183</v>
      </c>
      <c r="N84" s="89" t="str">
        <f>_xlfn.XLOOKUP(C84,[1]NWPPL!$B$4:$B$508,[1]NWPPL!$D$4:$D$508,0)</f>
        <v>Rithis Senthil</v>
      </c>
      <c r="O84" s="89" t="str">
        <f>_xlfn.XLOOKUP(C:C,[2]EmployeeDetails!$B:$B,[2]EmployeeDetails!$C:$C,0)</f>
        <v>Rithis Senthil</v>
      </c>
    </row>
    <row r="85" spans="1:15" x14ac:dyDescent="0.3">
      <c r="A85" s="88" t="s">
        <v>1179</v>
      </c>
      <c r="B85" s="88">
        <f>SUBTOTAL(103,C$4:C84)</f>
        <v>81</v>
      </c>
      <c r="C85" s="88" t="s">
        <v>826</v>
      </c>
      <c r="D85" s="89" t="s">
        <v>1246</v>
      </c>
      <c r="E85" s="88" t="s">
        <v>1181</v>
      </c>
      <c r="F85" s="95">
        <v>32769</v>
      </c>
      <c r="G85" s="95">
        <v>45720</v>
      </c>
      <c r="H85" s="88" t="s">
        <v>20</v>
      </c>
      <c r="I85" s="96">
        <v>7500000</v>
      </c>
      <c r="J85" s="88" t="s">
        <v>1182</v>
      </c>
      <c r="K85" s="89" t="s">
        <v>21</v>
      </c>
      <c r="L85" s="88" t="s">
        <v>1183</v>
      </c>
      <c r="N85" s="89" t="str">
        <f>_xlfn.XLOOKUP(C85,[1]NWPPL!$B$4:$B$508,[1]NWPPL!$D$4:$D$508,0)</f>
        <v>Manish Singh Rautela</v>
      </c>
      <c r="O85" s="89" t="str">
        <f>_xlfn.XLOOKUP(C:C,[2]EmployeeDetails!$B:$B,[2]EmployeeDetails!$C:$C,0)</f>
        <v>Manish Singh Rautela</v>
      </c>
    </row>
    <row r="86" spans="1:15" x14ac:dyDescent="0.3">
      <c r="A86" s="88" t="s">
        <v>1179</v>
      </c>
      <c r="B86" s="88">
        <f>SUBTOTAL(103,C$4:C85)</f>
        <v>82</v>
      </c>
      <c r="C86" s="88" t="s">
        <v>837</v>
      </c>
      <c r="D86" s="89" t="s">
        <v>838</v>
      </c>
      <c r="E86" s="88" t="s">
        <v>1181</v>
      </c>
      <c r="F86" s="95">
        <v>34397</v>
      </c>
      <c r="G86" s="95">
        <v>45735</v>
      </c>
      <c r="H86" s="88" t="s">
        <v>83</v>
      </c>
      <c r="I86" s="90">
        <v>3600000</v>
      </c>
      <c r="J86" s="88" t="s">
        <v>1182</v>
      </c>
      <c r="K86" s="89" t="s">
        <v>139</v>
      </c>
      <c r="L86" s="88" t="s">
        <v>1183</v>
      </c>
      <c r="N86" s="89" t="str">
        <f>_xlfn.XLOOKUP(C86,[1]NWPPL!$B$4:$B$508,[1]NWPPL!$D$4:$D$508,0)</f>
        <v>Anand Singh</v>
      </c>
      <c r="O86" s="89" t="str">
        <f>_xlfn.XLOOKUP(C:C,[2]EmployeeDetails!$B:$B,[2]EmployeeDetails!$C:$C,0)</f>
        <v>Anand Singh</v>
      </c>
    </row>
    <row r="87" spans="1:15" x14ac:dyDescent="0.3">
      <c r="A87" s="88" t="s">
        <v>1179</v>
      </c>
      <c r="B87" s="88">
        <f>SUBTOTAL(103,C$4:C86)</f>
        <v>83</v>
      </c>
      <c r="C87" s="88" t="s">
        <v>844</v>
      </c>
      <c r="D87" s="89" t="s">
        <v>845</v>
      </c>
      <c r="E87" s="88" t="s">
        <v>1203</v>
      </c>
      <c r="F87" s="95">
        <v>28618</v>
      </c>
      <c r="G87" s="95">
        <v>45743</v>
      </c>
      <c r="H87" s="88" t="s">
        <v>83</v>
      </c>
      <c r="I87" s="90">
        <v>3600000</v>
      </c>
      <c r="J87" s="88" t="s">
        <v>1182</v>
      </c>
      <c r="K87" s="89" t="s">
        <v>348</v>
      </c>
      <c r="L87" s="88" t="s">
        <v>1183</v>
      </c>
      <c r="N87" s="89" t="str">
        <f>_xlfn.XLOOKUP(C87,[1]NWPPL!$B$4:$B$508,[1]NWPPL!$D$4:$D$508,0)</f>
        <v>Daliya Timmy</v>
      </c>
      <c r="O87" s="89" t="str">
        <f>_xlfn.XLOOKUP(C:C,[2]EmployeeDetails!$B:$B,[2]EmployeeDetails!$C:$C,0)</f>
        <v>Daliya Timmy</v>
      </c>
    </row>
    <row r="88" spans="1:15" x14ac:dyDescent="0.3">
      <c r="A88" s="88" t="s">
        <v>1179</v>
      </c>
      <c r="B88" s="88">
        <f>SUBTOTAL(103,C$4:C87)</f>
        <v>84</v>
      </c>
      <c r="C88" s="88" t="s">
        <v>854</v>
      </c>
      <c r="D88" s="89" t="s">
        <v>855</v>
      </c>
      <c r="E88" s="88" t="s">
        <v>1181</v>
      </c>
      <c r="F88" s="95">
        <v>34902</v>
      </c>
      <c r="G88" s="95">
        <v>45749</v>
      </c>
      <c r="H88" s="88" t="s">
        <v>83</v>
      </c>
      <c r="I88" s="90">
        <v>3600000</v>
      </c>
      <c r="J88" s="88" t="s">
        <v>1182</v>
      </c>
      <c r="K88" s="89" t="s">
        <v>198</v>
      </c>
      <c r="L88" s="88" t="s">
        <v>1183</v>
      </c>
      <c r="N88" s="89" t="str">
        <f>_xlfn.XLOOKUP(C88,[1]NWPPL!$B$4:$B$508,[1]NWPPL!$D$4:$D$508,0)</f>
        <v>Shailesh Tripathi</v>
      </c>
      <c r="O88" s="89" t="str">
        <f>_xlfn.XLOOKUP(C:C,[2]EmployeeDetails!$B:$B,[2]EmployeeDetails!$C:$C,0)</f>
        <v>Shailesh Tripathi</v>
      </c>
    </row>
    <row r="89" spans="1:15" x14ac:dyDescent="0.3">
      <c r="A89" s="88" t="s">
        <v>1179</v>
      </c>
      <c r="B89" s="88">
        <f>SUBTOTAL(103,C$4:C88)</f>
        <v>85</v>
      </c>
      <c r="C89" s="88" t="s">
        <v>864</v>
      </c>
      <c r="D89" s="89" t="s">
        <v>1247</v>
      </c>
      <c r="E89" s="88" t="s">
        <v>1181</v>
      </c>
      <c r="F89" s="95">
        <v>33578</v>
      </c>
      <c r="G89" s="95">
        <v>45750</v>
      </c>
      <c r="H89" s="88" t="s">
        <v>108</v>
      </c>
      <c r="I89" s="96">
        <v>7500000</v>
      </c>
      <c r="J89" s="88" t="s">
        <v>1182</v>
      </c>
      <c r="K89" s="89" t="s">
        <v>139</v>
      </c>
      <c r="L89" s="88" t="s">
        <v>1183</v>
      </c>
      <c r="N89" s="89" t="str">
        <f>_xlfn.XLOOKUP(C89,[1]NWPPL!$B$4:$B$508,[1]NWPPL!$D$4:$D$508,0)</f>
        <v>Yogesh Kumar</v>
      </c>
      <c r="O89" s="89" t="str">
        <f>_xlfn.XLOOKUP(C:C,[2]EmployeeDetails!$B:$B,[2]EmployeeDetails!$C:$C,0)</f>
        <v>Yogesh Kumar</v>
      </c>
    </row>
    <row r="90" spans="1:15" x14ac:dyDescent="0.3">
      <c r="A90" s="88" t="s">
        <v>1179</v>
      </c>
      <c r="B90" s="88">
        <f>SUBTOTAL(103,C$4:C89)</f>
        <v>86</v>
      </c>
      <c r="C90" s="88" t="s">
        <v>875</v>
      </c>
      <c r="D90" s="89" t="s">
        <v>876</v>
      </c>
      <c r="E90" s="88" t="s">
        <v>1203</v>
      </c>
      <c r="F90" s="95">
        <v>34964</v>
      </c>
      <c r="G90" s="95">
        <v>45775</v>
      </c>
      <c r="H90" s="88" t="s">
        <v>185</v>
      </c>
      <c r="I90" s="90">
        <v>3600000</v>
      </c>
      <c r="J90" s="88" t="s">
        <v>1182</v>
      </c>
      <c r="K90" s="89" t="s">
        <v>21</v>
      </c>
      <c r="L90" s="88" t="s">
        <v>1183</v>
      </c>
      <c r="N90" s="89" t="str">
        <f>_xlfn.XLOOKUP(C90,[1]NWPPL!$B$4:$B$508,[1]NWPPL!$D$4:$D$508,0)</f>
        <v>Nikita Ajit Singh</v>
      </c>
      <c r="O90" s="89" t="str">
        <f>_xlfn.XLOOKUP(C:C,[2]EmployeeDetails!$B:$B,[2]EmployeeDetails!$C:$C,0)</f>
        <v>Nikita Ajit Singh</v>
      </c>
    </row>
    <row r="91" spans="1:15" x14ac:dyDescent="0.3">
      <c r="A91" s="88" t="s">
        <v>1179</v>
      </c>
      <c r="B91" s="88">
        <f>SUBTOTAL(103,C$4:C90)</f>
        <v>87</v>
      </c>
      <c r="C91" s="88" t="s">
        <v>890</v>
      </c>
      <c r="D91" s="89" t="s">
        <v>891</v>
      </c>
      <c r="E91" s="88" t="s">
        <v>1181</v>
      </c>
      <c r="F91" s="95">
        <v>34957</v>
      </c>
      <c r="G91" s="95">
        <v>45799</v>
      </c>
      <c r="H91" s="88" t="s">
        <v>83</v>
      </c>
      <c r="I91" s="90">
        <v>3600000</v>
      </c>
      <c r="J91" s="88" t="s">
        <v>1182</v>
      </c>
      <c r="K91" s="89" t="s">
        <v>139</v>
      </c>
      <c r="L91" s="88" t="s">
        <v>1183</v>
      </c>
      <c r="N91" s="89" t="str">
        <f>_xlfn.XLOOKUP(C91,[1]NWPPL!$B$4:$B$508,[1]NWPPL!$D$4:$D$508,0)</f>
        <v>Ashwani Kumar</v>
      </c>
      <c r="O91" s="89" t="str">
        <f>_xlfn.XLOOKUP(C:C,[2]EmployeeDetails!$B:$B,[2]EmployeeDetails!$C:$C,0)</f>
        <v>Ashwani Kumar</v>
      </c>
    </row>
    <row r="92" spans="1:15" x14ac:dyDescent="0.3">
      <c r="A92" s="88" t="s">
        <v>1179</v>
      </c>
      <c r="B92" s="88">
        <f>SUBTOTAL(103,C$4:C91)</f>
        <v>88</v>
      </c>
      <c r="C92" s="88" t="s">
        <v>901</v>
      </c>
      <c r="D92" s="89" t="s">
        <v>902</v>
      </c>
      <c r="E92" s="88" t="s">
        <v>1181</v>
      </c>
      <c r="F92" s="95">
        <v>31637</v>
      </c>
      <c r="G92" s="95">
        <v>45803</v>
      </c>
      <c r="H92" s="88" t="s">
        <v>83</v>
      </c>
      <c r="I92" s="90">
        <v>3600000</v>
      </c>
      <c r="J92" s="88" t="s">
        <v>1182</v>
      </c>
      <c r="K92" s="89" t="s">
        <v>811</v>
      </c>
      <c r="L92" s="88" t="s">
        <v>1183</v>
      </c>
      <c r="N92" s="89" t="str">
        <f>_xlfn.XLOOKUP(C92,[1]NWPPL!$B$4:$B$508,[1]NWPPL!$D$4:$D$508,0)</f>
        <v>Nalla Ganesh</v>
      </c>
      <c r="O92" s="89" t="str">
        <f>_xlfn.XLOOKUP(C:C,[2]EmployeeDetails!$B:$B,[2]EmployeeDetails!$C:$C,0)</f>
        <v>Nalla Ganesh</v>
      </c>
    </row>
    <row r="93" spans="1:15" x14ac:dyDescent="0.3">
      <c r="A93" s="88" t="s">
        <v>1179</v>
      </c>
      <c r="B93" s="88">
        <f>SUBTOTAL(103,C$4:C92)</f>
        <v>89</v>
      </c>
      <c r="C93" s="88" t="s">
        <v>911</v>
      </c>
      <c r="D93" s="89" t="s">
        <v>1248</v>
      </c>
      <c r="E93" s="88" t="s">
        <v>1181</v>
      </c>
      <c r="F93" s="95">
        <v>28097</v>
      </c>
      <c r="G93" s="95">
        <v>45600</v>
      </c>
      <c r="H93" s="88" t="s">
        <v>39</v>
      </c>
      <c r="I93" s="96">
        <v>7500000</v>
      </c>
      <c r="J93" s="88" t="s">
        <v>1182</v>
      </c>
      <c r="K93" s="89" t="s">
        <v>84</v>
      </c>
      <c r="L93" s="88" t="s">
        <v>1183</v>
      </c>
      <c r="N93" s="89" t="str">
        <f>_xlfn.XLOOKUP(C93,[1]NWPPL!$B$4:$B$508,[1]NWPPL!$D$4:$D$508,0)</f>
        <v>RANA AMIT KUMAR JAGDISH CHAND</v>
      </c>
      <c r="O93" s="89" t="str">
        <f>_xlfn.XLOOKUP(C:C,[2]EmployeeDetails!$B:$B,[2]EmployeeDetails!$C:$C,0)</f>
        <v>Rana Amit Kumar Jagdish Chand</v>
      </c>
    </row>
    <row r="94" spans="1:15" x14ac:dyDescent="0.3">
      <c r="A94" s="88" t="s">
        <v>1179</v>
      </c>
      <c r="B94" s="88">
        <f>SUBTOTAL(103,C$4:C93)</f>
        <v>90</v>
      </c>
      <c r="C94" s="88" t="s">
        <v>924</v>
      </c>
      <c r="D94" s="89" t="s">
        <v>925</v>
      </c>
      <c r="E94" s="88" t="s">
        <v>1181</v>
      </c>
      <c r="F94" s="95">
        <v>33445</v>
      </c>
      <c r="G94" s="95">
        <v>45810</v>
      </c>
      <c r="H94" s="88" t="s">
        <v>83</v>
      </c>
      <c r="I94" s="90">
        <v>3600000</v>
      </c>
      <c r="J94" s="88" t="s">
        <v>1182</v>
      </c>
      <c r="K94" s="89" t="s">
        <v>348</v>
      </c>
      <c r="L94" s="88" t="s">
        <v>1183</v>
      </c>
      <c r="N94" s="89" t="str">
        <f>_xlfn.XLOOKUP(C94,[1]NWPPL!$B$4:$B$508,[1]NWPPL!$D$4:$D$508,0)</f>
        <v>Unnam Rajesh</v>
      </c>
      <c r="O94" s="89" t="str">
        <f>_xlfn.XLOOKUP(C:C,[2]EmployeeDetails!$B:$B,[2]EmployeeDetails!$C:$C,0)</f>
        <v>Unnam Rajesh</v>
      </c>
    </row>
    <row r="95" spans="1:15" x14ac:dyDescent="0.3">
      <c r="A95" s="88" t="s">
        <v>1179</v>
      </c>
      <c r="B95" s="88">
        <f>SUBTOTAL(103,C$4:C94)</f>
        <v>91</v>
      </c>
      <c r="C95" s="88" t="s">
        <v>935</v>
      </c>
      <c r="D95" s="89" t="s">
        <v>1249</v>
      </c>
      <c r="E95" s="88" t="s">
        <v>1181</v>
      </c>
      <c r="F95" s="95">
        <v>32947</v>
      </c>
      <c r="G95" s="95">
        <v>45810</v>
      </c>
      <c r="H95" s="88" t="s">
        <v>83</v>
      </c>
      <c r="I95" s="90">
        <v>3600000</v>
      </c>
      <c r="J95" s="88" t="s">
        <v>1182</v>
      </c>
      <c r="K95" s="89" t="s">
        <v>651</v>
      </c>
      <c r="L95" s="88" t="s">
        <v>1183</v>
      </c>
      <c r="N95" s="89" t="str">
        <f>_xlfn.XLOOKUP(C95,[1]NWPPL!$B$4:$B$508,[1]NWPPL!$D$4:$D$508,0)</f>
        <v>Vikas</v>
      </c>
      <c r="O95" s="89" t="str">
        <f>_xlfn.XLOOKUP(C:C,[2]EmployeeDetails!$B:$B,[2]EmployeeDetails!$C:$C,0)</f>
        <v>Vikas</v>
      </c>
    </row>
    <row r="96" spans="1:15" x14ac:dyDescent="0.3">
      <c r="A96" s="88" t="s">
        <v>1179</v>
      </c>
      <c r="B96" s="88">
        <f>SUBTOTAL(103,C$4:C95)</f>
        <v>92</v>
      </c>
      <c r="C96" s="88" t="s">
        <v>941</v>
      </c>
      <c r="D96" s="89" t="s">
        <v>1250</v>
      </c>
      <c r="E96" s="88" t="s">
        <v>1181</v>
      </c>
      <c r="F96" s="95">
        <v>34009</v>
      </c>
      <c r="G96" s="95">
        <v>45811</v>
      </c>
      <c r="H96" s="88" t="s">
        <v>67</v>
      </c>
      <c r="I96" s="90">
        <v>3600000</v>
      </c>
      <c r="J96" s="88" t="s">
        <v>1182</v>
      </c>
      <c r="K96" s="89" t="s">
        <v>198</v>
      </c>
      <c r="L96" s="88" t="s">
        <v>1183</v>
      </c>
      <c r="N96" s="89" t="str">
        <f>_xlfn.XLOOKUP(C96,[1]NWPPL!$B$4:$B$508,[1]NWPPL!$D$4:$D$508,0)</f>
        <v>Sarwar</v>
      </c>
      <c r="O96" s="89" t="str">
        <f>_xlfn.XLOOKUP(C:C,[2]EmployeeDetails!$B:$B,[2]EmployeeDetails!$C:$C,0)</f>
        <v>Sarwar Dhanda</v>
      </c>
    </row>
    <row r="97" spans="1:15" x14ac:dyDescent="0.3">
      <c r="A97" s="88" t="s">
        <v>1179</v>
      </c>
      <c r="B97" s="88">
        <f>SUBTOTAL(103,C$4:C96)</f>
        <v>93</v>
      </c>
      <c r="C97" s="88" t="s">
        <v>953</v>
      </c>
      <c r="D97" s="89" t="s">
        <v>954</v>
      </c>
      <c r="E97" s="88" t="s">
        <v>1181</v>
      </c>
      <c r="F97" s="95">
        <v>35257</v>
      </c>
      <c r="G97" s="95">
        <v>45496</v>
      </c>
      <c r="H97" s="88" t="s">
        <v>185</v>
      </c>
      <c r="I97" s="90">
        <v>3600000</v>
      </c>
      <c r="J97" s="88" t="s">
        <v>1182</v>
      </c>
      <c r="K97" s="89" t="s">
        <v>139</v>
      </c>
      <c r="L97" s="88" t="s">
        <v>1183</v>
      </c>
      <c r="N97" s="89" t="str">
        <f>_xlfn.XLOOKUP(C97,[1]NWPPL!$B$4:$B$508,[1]NWPPL!$D$4:$D$508,0)</f>
        <v>Bhaskar Sinha</v>
      </c>
      <c r="O97" s="89" t="str">
        <f>_xlfn.XLOOKUP(C:C,[2]EmployeeDetails!$B:$B,[2]EmployeeDetails!$C:$C,0)</f>
        <v>Bhaskar Sinha</v>
      </c>
    </row>
    <row r="98" spans="1:15" x14ac:dyDescent="0.3">
      <c r="A98" s="88" t="s">
        <v>1179</v>
      </c>
      <c r="B98" s="88">
        <f>SUBTOTAL(103,C$4:C97)</f>
        <v>94</v>
      </c>
      <c r="C98" s="88" t="s">
        <v>960</v>
      </c>
      <c r="D98" s="89" t="s">
        <v>961</v>
      </c>
      <c r="E98" s="88" t="s">
        <v>1181</v>
      </c>
      <c r="F98" s="95">
        <v>29463</v>
      </c>
      <c r="G98" s="95">
        <v>45848</v>
      </c>
      <c r="H98" s="88" t="s">
        <v>20</v>
      </c>
      <c r="I98" s="96">
        <v>7500000</v>
      </c>
      <c r="J98" s="88" t="s">
        <v>1182</v>
      </c>
      <c r="K98" s="89" t="s">
        <v>811</v>
      </c>
      <c r="L98" s="88" t="s">
        <v>1183</v>
      </c>
      <c r="N98" s="89" t="str">
        <f>_xlfn.XLOOKUP(C98,[1]NWPPL!$B$4:$B$508,[1]NWPPL!$D$4:$D$508,0)</f>
        <v>Dammavalam Sreedhar</v>
      </c>
      <c r="O98" s="89" t="str">
        <f>_xlfn.XLOOKUP(C:C,[2]EmployeeDetails!$B:$B,[2]EmployeeDetails!$C:$C,0)</f>
        <v>Dammavalam Sreedhar</v>
      </c>
    </row>
    <row r="99" spans="1:15" x14ac:dyDescent="0.3">
      <c r="A99" s="88" t="s">
        <v>1179</v>
      </c>
      <c r="B99" s="88">
        <f>SUBTOTAL(103,C$4:C98)</f>
        <v>95</v>
      </c>
      <c r="C99" s="88" t="s">
        <v>970</v>
      </c>
      <c r="D99" s="89" t="s">
        <v>971</v>
      </c>
      <c r="E99" s="88" t="s">
        <v>1181</v>
      </c>
      <c r="F99" s="95">
        <v>31527</v>
      </c>
      <c r="G99" s="95">
        <v>45866</v>
      </c>
      <c r="H99" s="88" t="s">
        <v>83</v>
      </c>
      <c r="I99" s="90">
        <v>3600000</v>
      </c>
      <c r="J99" s="88" t="s">
        <v>1182</v>
      </c>
      <c r="K99" s="89" t="s">
        <v>84</v>
      </c>
      <c r="L99" s="88" t="s">
        <v>1183</v>
      </c>
      <c r="N99" s="89" t="str">
        <f>_xlfn.XLOOKUP(C99,[1]NWPPL!$B$4:$B$508,[1]NWPPL!$D$4:$D$508,0)</f>
        <v>Pankaj Haribhauji Hinge</v>
      </c>
      <c r="O99" s="89" t="str">
        <f>_xlfn.XLOOKUP(C:C,[2]EmployeeDetails!$B:$B,[2]EmployeeDetails!$C:$C,0)</f>
        <v>Pankaj Haribhauji Hinge</v>
      </c>
    </row>
    <row r="100" spans="1:15" x14ac:dyDescent="0.3">
      <c r="A100" s="88" t="s">
        <v>1179</v>
      </c>
      <c r="B100" s="88">
        <f>SUBTOTAL(103,C$4:C99)</f>
        <v>96</v>
      </c>
      <c r="C100" s="88" t="s">
        <v>979</v>
      </c>
      <c r="D100" s="89" t="s">
        <v>980</v>
      </c>
      <c r="E100" s="88" t="s">
        <v>1181</v>
      </c>
      <c r="F100" s="95">
        <v>34929</v>
      </c>
      <c r="G100" s="95">
        <v>45870</v>
      </c>
      <c r="H100" s="88" t="s">
        <v>83</v>
      </c>
      <c r="I100" s="90">
        <v>3600000</v>
      </c>
      <c r="J100" s="88" t="s">
        <v>1182</v>
      </c>
      <c r="K100" s="89" t="s">
        <v>139</v>
      </c>
      <c r="L100" s="88" t="s">
        <v>1183</v>
      </c>
      <c r="N100" s="89" t="str">
        <f>_xlfn.XLOOKUP(C100,[1]NWPPL!$B$4:$B$508,[1]NWPPL!$D$4:$D$508,0)</f>
        <v>Dharmendra Singh</v>
      </c>
      <c r="O100" s="89" t="str">
        <f>_xlfn.XLOOKUP(C:C,[2]EmployeeDetails!$B:$B,[2]EmployeeDetails!$C:$C,0)</f>
        <v>Dharmendra Singh</v>
      </c>
    </row>
    <row r="101" spans="1:15" x14ac:dyDescent="0.3">
      <c r="A101" s="88" t="s">
        <v>1179</v>
      </c>
      <c r="B101" s="88">
        <f>SUBTOTAL(103,C$4:C100)</f>
        <v>97</v>
      </c>
      <c r="C101" s="88" t="s">
        <v>987</v>
      </c>
      <c r="D101" s="89" t="s">
        <v>1251</v>
      </c>
      <c r="E101" s="88" t="s">
        <v>1181</v>
      </c>
      <c r="F101" s="95">
        <v>34024</v>
      </c>
      <c r="G101" s="95">
        <v>45877</v>
      </c>
      <c r="H101" s="88" t="s">
        <v>83</v>
      </c>
      <c r="I101" s="90">
        <v>3600000</v>
      </c>
      <c r="J101" s="88" t="s">
        <v>1182</v>
      </c>
      <c r="K101" s="89" t="s">
        <v>68</v>
      </c>
      <c r="L101" s="88" t="s">
        <v>1183</v>
      </c>
      <c r="N101" s="89" t="str">
        <f>_xlfn.XLOOKUP(C101,[1]NWPPL!$B$4:$B$508,[1]NWPPL!$D$4:$D$508,0)</f>
        <v>VIKRANT SINGH</v>
      </c>
      <c r="O101" s="89" t="str">
        <f>_xlfn.XLOOKUP(C:C,[2]EmployeeDetails!$B:$B,[2]EmployeeDetails!$C:$C,0)</f>
        <v>Vikrant Singh</v>
      </c>
    </row>
    <row r="102" spans="1:15" x14ac:dyDescent="0.3">
      <c r="A102" s="88" t="s">
        <v>1179</v>
      </c>
      <c r="B102" s="88">
        <f>SUBTOTAL(103,C$4:C101)</f>
        <v>98</v>
      </c>
      <c r="C102" s="88" t="s">
        <v>998</v>
      </c>
      <c r="D102" s="89" t="s">
        <v>1252</v>
      </c>
      <c r="E102" s="88" t="s">
        <v>1181</v>
      </c>
      <c r="F102" s="95">
        <v>34014</v>
      </c>
      <c r="G102" s="95">
        <v>45901</v>
      </c>
      <c r="H102" s="88" t="s">
        <v>83</v>
      </c>
      <c r="I102" s="90">
        <v>3600000</v>
      </c>
      <c r="J102" s="88" t="s">
        <v>1182</v>
      </c>
      <c r="K102" s="89" t="s">
        <v>186</v>
      </c>
      <c r="L102" s="88" t="s">
        <v>1183</v>
      </c>
      <c r="N102" s="89" t="s">
        <v>1252</v>
      </c>
      <c r="O102" s="89" t="str">
        <f>_xlfn.XLOOKUP(C:C,[2]EmployeeDetails!$B:$B,[2]EmployeeDetails!$C:$C,0)</f>
        <v>Vimal Kumar</v>
      </c>
    </row>
    <row r="103" spans="1:15" x14ac:dyDescent="0.3">
      <c r="A103" s="88" t="s">
        <v>1179</v>
      </c>
      <c r="B103" s="88">
        <f>SUBTOTAL(103,C$4:C102)</f>
        <v>99</v>
      </c>
      <c r="C103" s="88" t="s">
        <v>1008</v>
      </c>
      <c r="D103" s="89" t="s">
        <v>1009</v>
      </c>
      <c r="E103" s="88" t="s">
        <v>1181</v>
      </c>
      <c r="F103" s="95">
        <v>34033</v>
      </c>
      <c r="G103" s="95">
        <v>45903</v>
      </c>
      <c r="H103" s="88" t="s">
        <v>185</v>
      </c>
      <c r="I103" s="90">
        <v>3600000</v>
      </c>
      <c r="J103" s="88" t="s">
        <v>1182</v>
      </c>
      <c r="K103" s="89" t="s">
        <v>84</v>
      </c>
      <c r="L103" s="88" t="s">
        <v>1183</v>
      </c>
      <c r="N103" s="89" t="s">
        <v>1009</v>
      </c>
      <c r="O103" s="89" t="str">
        <f>_xlfn.XLOOKUP(C:C,[2]EmployeeDetails!$B:$B,[2]EmployeeDetails!$C:$C,0)</f>
        <v>Ashish Kumar Kasdekar</v>
      </c>
    </row>
    <row r="104" spans="1:15" x14ac:dyDescent="0.3">
      <c r="A104" s="88" t="s">
        <v>1179</v>
      </c>
      <c r="B104" s="88">
        <f>SUBTOTAL(103,C$4:C103)</f>
        <v>100</v>
      </c>
      <c r="C104" s="88" t="s">
        <v>1014</v>
      </c>
      <c r="D104" s="89" t="s">
        <v>1015</v>
      </c>
      <c r="E104" s="88" t="s">
        <v>1181</v>
      </c>
      <c r="F104" s="95">
        <v>32696</v>
      </c>
      <c r="G104" s="95">
        <v>45905</v>
      </c>
      <c r="H104" s="88" t="s">
        <v>67</v>
      </c>
      <c r="I104" s="90">
        <v>3600000</v>
      </c>
      <c r="J104" s="88" t="s">
        <v>1182</v>
      </c>
      <c r="K104" s="89" t="s">
        <v>84</v>
      </c>
      <c r="L104" s="88" t="s">
        <v>1183</v>
      </c>
      <c r="N104" s="89" t="s">
        <v>1015</v>
      </c>
      <c r="O104" s="89" t="str">
        <f>_xlfn.XLOOKUP(C:C,[2]EmployeeDetails!$B:$B,[2]EmployeeDetails!$C:$C,0)</f>
        <v>Bhanu Pratap Singh</v>
      </c>
    </row>
    <row r="105" spans="1:15" x14ac:dyDescent="0.3">
      <c r="A105" s="88" t="s">
        <v>1179</v>
      </c>
      <c r="B105" s="88">
        <f>SUBTOTAL(103,C$4:C104)</f>
        <v>101</v>
      </c>
      <c r="C105" s="88" t="s">
        <v>1019</v>
      </c>
      <c r="D105" s="89" t="s">
        <v>1020</v>
      </c>
      <c r="E105" s="88" t="s">
        <v>1181</v>
      </c>
      <c r="F105" s="95">
        <v>29522</v>
      </c>
      <c r="G105" s="95">
        <v>45919</v>
      </c>
      <c r="H105" s="88" t="s">
        <v>83</v>
      </c>
      <c r="I105" s="90">
        <v>3600000</v>
      </c>
      <c r="J105" s="88" t="s">
        <v>1182</v>
      </c>
      <c r="K105" s="89" t="s">
        <v>139</v>
      </c>
      <c r="L105" s="88" t="s">
        <v>1183</v>
      </c>
      <c r="N105" s="89" t="s">
        <v>1020</v>
      </c>
      <c r="O105" s="89" t="str">
        <f>_xlfn.XLOOKUP(C:C,[2]EmployeeDetails!$B:$B,[2]EmployeeDetails!$C:$C,0)</f>
        <v>Kuldeep Singh</v>
      </c>
    </row>
    <row r="106" spans="1:15" x14ac:dyDescent="0.3">
      <c r="A106" s="88" t="s">
        <v>1179</v>
      </c>
      <c r="B106" s="88">
        <f>SUBTOTAL(103,C$4:C105)</f>
        <v>102</v>
      </c>
      <c r="C106" s="88" t="s">
        <v>1028</v>
      </c>
      <c r="D106" s="89" t="s">
        <v>1029</v>
      </c>
      <c r="E106" s="88" t="s">
        <v>1181</v>
      </c>
      <c r="F106" s="95">
        <v>32339</v>
      </c>
      <c r="G106" s="95">
        <v>45929</v>
      </c>
      <c r="H106" s="88" t="s">
        <v>67</v>
      </c>
      <c r="I106" s="90">
        <v>3600000</v>
      </c>
      <c r="J106" s="88" t="s">
        <v>1182</v>
      </c>
      <c r="K106" s="89" t="s">
        <v>651</v>
      </c>
      <c r="L106" s="88" t="s">
        <v>1183</v>
      </c>
      <c r="N106" s="89" t="s">
        <v>1029</v>
      </c>
      <c r="O106" s="89" t="str">
        <f>_xlfn.XLOOKUP(C:C,[2]EmployeeDetails!$B:$B,[2]EmployeeDetails!$C:$C,0)</f>
        <v>Rakesh Kumar</v>
      </c>
    </row>
    <row r="107" spans="1:15" x14ac:dyDescent="0.3">
      <c r="A107" s="88" t="s">
        <v>1179</v>
      </c>
      <c r="B107" s="88">
        <f>SUBTOTAL(103,C$4:C106)</f>
        <v>103</v>
      </c>
      <c r="C107" s="88" t="s">
        <v>1034</v>
      </c>
      <c r="D107" s="89" t="s">
        <v>1035</v>
      </c>
      <c r="E107" s="88" t="s">
        <v>1181</v>
      </c>
      <c r="F107" s="95">
        <v>34678</v>
      </c>
      <c r="G107" s="95">
        <v>45933</v>
      </c>
      <c r="H107" s="88" t="s">
        <v>185</v>
      </c>
      <c r="I107" s="90">
        <v>3600000</v>
      </c>
      <c r="J107" s="88" t="s">
        <v>1182</v>
      </c>
      <c r="K107" s="89" t="s">
        <v>139</v>
      </c>
      <c r="L107" s="88" t="s">
        <v>1183</v>
      </c>
      <c r="N107" s="89" t="s">
        <v>1035</v>
      </c>
      <c r="O107" s="89" t="str">
        <f>_xlfn.XLOOKUP(C:C,[2]EmployeeDetails!$B:$B,[2]EmployeeDetails!$C:$C,0)</f>
        <v>Praveen Kumar Meena</v>
      </c>
    </row>
    <row r="108" spans="1:15" x14ac:dyDescent="0.3">
      <c r="A108" s="88" t="s">
        <v>1179</v>
      </c>
      <c r="B108" s="88">
        <f>SUBTOTAL(103,C$4:C107)</f>
        <v>104</v>
      </c>
      <c r="C108" s="88" t="s">
        <v>1038</v>
      </c>
      <c r="D108" s="89" t="s">
        <v>1039</v>
      </c>
      <c r="E108" s="88" t="s">
        <v>1181</v>
      </c>
      <c r="F108" s="95">
        <v>27074</v>
      </c>
      <c r="G108" s="95">
        <v>45938</v>
      </c>
      <c r="H108" s="88" t="s">
        <v>39</v>
      </c>
      <c r="I108" s="96">
        <v>7500000</v>
      </c>
      <c r="J108" s="88" t="s">
        <v>1182</v>
      </c>
      <c r="K108" s="89" t="s">
        <v>139</v>
      </c>
      <c r="L108" s="88" t="s">
        <v>1183</v>
      </c>
      <c r="N108" s="89" t="s">
        <v>1039</v>
      </c>
      <c r="O108" s="89" t="str">
        <f>_xlfn.XLOOKUP(C:C,[2]EmployeeDetails!$B:$B,[2]EmployeeDetails!$C:$C,0)</f>
        <v>Srivastava Manishkumar R</v>
      </c>
    </row>
    <row r="109" spans="1:15" x14ac:dyDescent="0.3">
      <c r="A109" s="88" t="s">
        <v>1179</v>
      </c>
      <c r="B109" s="88">
        <f>SUBTOTAL(103,C$4:C108)</f>
        <v>105</v>
      </c>
      <c r="C109" s="88" t="s">
        <v>1043</v>
      </c>
      <c r="D109" s="89" t="s">
        <v>1044</v>
      </c>
      <c r="E109" s="88" t="s">
        <v>1181</v>
      </c>
      <c r="F109" s="95">
        <v>32894</v>
      </c>
      <c r="G109" s="95">
        <v>45944</v>
      </c>
      <c r="H109" s="88" t="s">
        <v>185</v>
      </c>
      <c r="I109" s="90">
        <v>3600000</v>
      </c>
      <c r="J109" s="88" t="s">
        <v>1182</v>
      </c>
      <c r="K109" s="89" t="s">
        <v>811</v>
      </c>
      <c r="L109" s="88" t="s">
        <v>1183</v>
      </c>
      <c r="N109" s="89" t="s">
        <v>1044</v>
      </c>
      <c r="O109" s="89" t="str">
        <f>_xlfn.XLOOKUP(C:C,[2]EmployeeDetails!$B:$B,[2]EmployeeDetails!$C:$C,0)</f>
        <v>Abhijeet Kumar Gulson</v>
      </c>
    </row>
    <row r="110" spans="1:15" x14ac:dyDescent="0.3">
      <c r="A110" s="88" t="s">
        <v>1179</v>
      </c>
      <c r="B110" s="88">
        <f>SUBTOTAL(103,C$4:C109)</f>
        <v>106</v>
      </c>
      <c r="C110" s="88" t="s">
        <v>1049</v>
      </c>
      <c r="D110" s="89" t="s">
        <v>1253</v>
      </c>
      <c r="E110" s="88" t="s">
        <v>1181</v>
      </c>
      <c r="F110" s="88" t="s">
        <v>1051</v>
      </c>
      <c r="G110" s="97">
        <v>46017</v>
      </c>
      <c r="H110" s="95" t="s">
        <v>83</v>
      </c>
      <c r="I110" s="90">
        <v>3600000</v>
      </c>
      <c r="J110" s="88" t="s">
        <v>1182</v>
      </c>
      <c r="K110" s="89" t="s">
        <v>21</v>
      </c>
      <c r="L110" s="88" t="s">
        <v>1183</v>
      </c>
      <c r="N110" s="89" t="s">
        <v>1253</v>
      </c>
      <c r="O110" s="89" t="str">
        <f>_xlfn.XLOOKUP(C:C,[2]EmployeeDetails!$B:$B,[2]EmployeeDetails!$C:$C,0)</f>
        <v>Anjali Dutta</v>
      </c>
    </row>
    <row r="111" spans="1:15" x14ac:dyDescent="0.3">
      <c r="A111" s="88" t="s">
        <v>1179</v>
      </c>
      <c r="B111" s="88">
        <f>SUBTOTAL(103,C$4:C110)</f>
        <v>107</v>
      </c>
      <c r="C111" s="88" t="s">
        <v>1054</v>
      </c>
      <c r="D111" s="89" t="s">
        <v>1055</v>
      </c>
      <c r="E111" s="88" t="s">
        <v>1181</v>
      </c>
      <c r="F111" s="95">
        <v>33877</v>
      </c>
      <c r="G111" s="95">
        <v>46023</v>
      </c>
      <c r="H111" s="95" t="s">
        <v>83</v>
      </c>
      <c r="I111" s="90">
        <v>3600000</v>
      </c>
      <c r="J111" s="88" t="s">
        <v>1182</v>
      </c>
      <c r="K111" s="89" t="s">
        <v>139</v>
      </c>
      <c r="L111" s="88" t="s">
        <v>1183</v>
      </c>
      <c r="N111" s="89" t="s">
        <v>1055</v>
      </c>
      <c r="O111" s="89" t="str">
        <f>_xlfn.XLOOKUP(C:C,[2]EmployeeDetails!$B:$B,[2]EmployeeDetails!$C:$C,0)</f>
        <v>Neeraj Paliwal</v>
      </c>
    </row>
    <row r="112" spans="1:15" x14ac:dyDescent="0.3">
      <c r="A112" s="88" t="s">
        <v>1179</v>
      </c>
      <c r="B112" s="88">
        <f>SUBTOTAL(103,C$4:C111)</f>
        <v>108</v>
      </c>
      <c r="C112" s="88" t="s">
        <v>1060</v>
      </c>
      <c r="D112" s="89" t="s">
        <v>1254</v>
      </c>
      <c r="E112" s="88" t="s">
        <v>1181</v>
      </c>
      <c r="F112" s="95">
        <v>34459</v>
      </c>
      <c r="G112" s="95">
        <v>46027</v>
      </c>
      <c r="H112" s="95" t="s">
        <v>83</v>
      </c>
      <c r="I112" s="90">
        <v>3600000</v>
      </c>
      <c r="J112" s="88" t="s">
        <v>1182</v>
      </c>
      <c r="K112" s="89" t="s">
        <v>84</v>
      </c>
      <c r="L112" s="88" t="s">
        <v>1183</v>
      </c>
      <c r="N112" s="89" t="s">
        <v>1254</v>
      </c>
      <c r="O112" s="89" t="str">
        <f>_xlfn.XLOOKUP(C:C,[2]EmployeeDetails!$B:$B,[2]EmployeeDetails!$C:$C,0)</f>
        <v>Kunal Diliprao Nandanwar</v>
      </c>
    </row>
    <row r="113" spans="1:15" x14ac:dyDescent="0.3">
      <c r="A113" s="88" t="s">
        <v>1179</v>
      </c>
      <c r="B113" s="88">
        <f>SUBTOTAL(103,C$4:C112)</f>
        <v>109</v>
      </c>
      <c r="C113" s="88" t="s">
        <v>1066</v>
      </c>
      <c r="D113" s="89" t="s">
        <v>1067</v>
      </c>
      <c r="E113" s="88" t="s">
        <v>1181</v>
      </c>
      <c r="F113" s="95">
        <v>30855</v>
      </c>
      <c r="G113" s="95">
        <v>46070</v>
      </c>
      <c r="H113" s="88" t="s">
        <v>83</v>
      </c>
      <c r="I113" s="90">
        <v>3600000</v>
      </c>
      <c r="J113" s="88" t="s">
        <v>1182</v>
      </c>
      <c r="K113" s="89" t="s">
        <v>186</v>
      </c>
      <c r="L113" s="88" t="s">
        <v>1183</v>
      </c>
      <c r="N113" s="89" t="s">
        <v>1067</v>
      </c>
      <c r="O113" s="89" t="str">
        <f>_xlfn.XLOOKUP(C:C,[2]EmployeeDetails!$B:$B,[2]EmployeeDetails!$C:$C,0)</f>
        <v>Kamlesh Kumar Sahu</v>
      </c>
    </row>
    <row r="114" spans="1:15" x14ac:dyDescent="0.3">
      <c r="A114" s="88" t="s">
        <v>1179</v>
      </c>
      <c r="B114" s="88">
        <f>SUBTOTAL(103,C$4:C113)</f>
        <v>110</v>
      </c>
      <c r="C114" s="88" t="s">
        <v>1073</v>
      </c>
      <c r="D114" s="89" t="s">
        <v>1074</v>
      </c>
      <c r="E114" s="88" t="s">
        <v>1181</v>
      </c>
      <c r="F114" s="95">
        <v>34946</v>
      </c>
      <c r="G114" s="95">
        <v>46072</v>
      </c>
      <c r="H114" s="88" t="s">
        <v>108</v>
      </c>
      <c r="I114" s="96">
        <v>7500000</v>
      </c>
      <c r="J114" s="88" t="s">
        <v>1182</v>
      </c>
      <c r="K114" s="89" t="s">
        <v>21</v>
      </c>
      <c r="L114" s="88" t="s">
        <v>1183</v>
      </c>
      <c r="N114" s="89" t="s">
        <v>1074</v>
      </c>
      <c r="O114" s="89" t="str">
        <f>_xlfn.XLOOKUP(C:C,[2]EmployeeDetails!$B:$B,[2]EmployeeDetails!$C:$C,0)</f>
        <v>Antima Jain</v>
      </c>
    </row>
    <row r="115" spans="1:15" x14ac:dyDescent="0.3">
      <c r="A115" s="88" t="s">
        <v>1179</v>
      </c>
      <c r="B115" s="88">
        <f>SUBTOTAL(103,C$4:C114)</f>
        <v>111</v>
      </c>
      <c r="C115" s="88" t="s">
        <v>1081</v>
      </c>
      <c r="D115" s="89" t="s">
        <v>1082</v>
      </c>
      <c r="E115" s="88" t="s">
        <v>1181</v>
      </c>
      <c r="F115" s="95">
        <v>35648</v>
      </c>
      <c r="G115" s="95">
        <v>46082</v>
      </c>
      <c r="H115" s="95" t="s">
        <v>185</v>
      </c>
      <c r="I115" s="90">
        <v>3600000</v>
      </c>
      <c r="J115" s="88" t="s">
        <v>1182</v>
      </c>
      <c r="K115" s="89" t="s">
        <v>811</v>
      </c>
      <c r="L115" s="88" t="s">
        <v>1183</v>
      </c>
      <c r="N115" s="89" t="s">
        <v>1082</v>
      </c>
      <c r="O115" s="89" t="str">
        <f>_xlfn.XLOOKUP(C:C,[2]EmployeeDetails!$B:$B,[2]EmployeeDetails!$C:$C,0)</f>
        <v>Podili Gopala Krishna</v>
      </c>
    </row>
    <row r="116" spans="1:15" x14ac:dyDescent="0.3">
      <c r="A116" s="88" t="s">
        <v>1179</v>
      </c>
      <c r="B116" s="88">
        <f>SUBTOTAL(103,C$4:C115)</f>
        <v>112</v>
      </c>
      <c r="C116" s="88" t="s">
        <v>1088</v>
      </c>
      <c r="D116" s="89" t="s">
        <v>1089</v>
      </c>
      <c r="E116" s="88" t="s">
        <v>1181</v>
      </c>
      <c r="F116" s="95" t="s">
        <v>1090</v>
      </c>
      <c r="G116" s="95">
        <v>46083</v>
      </c>
      <c r="H116" s="95" t="s">
        <v>185</v>
      </c>
      <c r="I116" s="90">
        <v>3600000</v>
      </c>
      <c r="J116" s="88" t="s">
        <v>1182</v>
      </c>
      <c r="K116" s="89" t="s">
        <v>68</v>
      </c>
      <c r="L116" s="88" t="s">
        <v>1183</v>
      </c>
      <c r="N116" s="89" t="s">
        <v>1089</v>
      </c>
      <c r="O116" s="89" t="str">
        <f>_xlfn.XLOOKUP(C:C,[2]EmployeeDetails!$B:$B,[2]EmployeeDetails!$C:$C,0)</f>
        <v>Shaneet Vishwakarma</v>
      </c>
    </row>
    <row r="117" spans="1:15" x14ac:dyDescent="0.3">
      <c r="A117" s="88" t="s">
        <v>1179</v>
      </c>
      <c r="B117" s="88">
        <f>SUBTOTAL(103,C$4:C116)</f>
        <v>113</v>
      </c>
      <c r="C117" s="88" t="s">
        <v>1093</v>
      </c>
      <c r="D117" s="89" t="s">
        <v>1094</v>
      </c>
      <c r="E117" s="88" t="s">
        <v>1181</v>
      </c>
      <c r="F117" s="95">
        <v>34923</v>
      </c>
      <c r="G117" s="95">
        <v>46092</v>
      </c>
      <c r="H117" s="95" t="s">
        <v>185</v>
      </c>
      <c r="I117" s="90">
        <v>3600000</v>
      </c>
      <c r="J117" s="88" t="s">
        <v>1182</v>
      </c>
      <c r="K117" s="89" t="s">
        <v>53</v>
      </c>
      <c r="L117" s="88" t="s">
        <v>1183</v>
      </c>
      <c r="N117" s="89" t="s">
        <v>1094</v>
      </c>
      <c r="O117" s="89" t="str">
        <f>_xlfn.XLOOKUP(C:C,[2]EmployeeDetails!$B:$B,[2]EmployeeDetails!$C:$C,0)</f>
        <v>Sanjay Balot</v>
      </c>
    </row>
    <row r="118" spans="1:15" x14ac:dyDescent="0.3">
      <c r="A118" s="88" t="s">
        <v>1179</v>
      </c>
      <c r="B118" s="88">
        <f>SUBTOTAL(103,C$4:C117)</f>
        <v>114</v>
      </c>
      <c r="C118" s="88" t="s">
        <v>1098</v>
      </c>
      <c r="D118" s="89" t="s">
        <v>1099</v>
      </c>
      <c r="E118" s="88" t="s">
        <v>1181</v>
      </c>
      <c r="F118" s="95">
        <v>35040</v>
      </c>
      <c r="G118" s="95">
        <v>46146</v>
      </c>
      <c r="H118" s="95" t="s">
        <v>108</v>
      </c>
      <c r="I118" s="96">
        <v>7500000</v>
      </c>
      <c r="J118" s="88" t="s">
        <v>1182</v>
      </c>
      <c r="K118" s="89" t="s">
        <v>21</v>
      </c>
      <c r="L118" s="88" t="s">
        <v>1183</v>
      </c>
      <c r="N118" s="89" t="s">
        <v>1099</v>
      </c>
      <c r="O118" s="89" t="str">
        <f>_xlfn.XLOOKUP(C:C,[2]EmployeeDetails!$B:$B,[2]EmployeeDetails!$C:$C,0)</f>
        <v>Jayant Meena</v>
      </c>
    </row>
    <row r="119" spans="1:15" x14ac:dyDescent="0.3">
      <c r="A119" s="88" t="s">
        <v>1179</v>
      </c>
      <c r="B119" s="88">
        <f>SUBTOTAL(103,C$4:C118)</f>
        <v>115</v>
      </c>
      <c r="C119" s="88" t="s">
        <v>1102</v>
      </c>
      <c r="D119" s="89" t="s">
        <v>1103</v>
      </c>
      <c r="E119" s="88" t="s">
        <v>1181</v>
      </c>
      <c r="F119" s="95">
        <v>27376</v>
      </c>
      <c r="G119" s="95">
        <v>46181</v>
      </c>
      <c r="H119" s="95" t="s">
        <v>317</v>
      </c>
      <c r="I119" s="96">
        <v>12000000</v>
      </c>
      <c r="J119" s="88" t="s">
        <v>1182</v>
      </c>
      <c r="K119" s="89" t="s">
        <v>1104</v>
      </c>
      <c r="L119" s="88" t="s">
        <v>1183</v>
      </c>
      <c r="N119" s="89" t="s">
        <v>1103</v>
      </c>
      <c r="O119" s="89" t="str">
        <f>_xlfn.XLOOKUP(C:C,[2]EmployeeDetails!$B:$B,[2]EmployeeDetails!$C:$C,0)</f>
        <v>N Kiran Kumar</v>
      </c>
    </row>
    <row r="120" spans="1:15" x14ac:dyDescent="0.3">
      <c r="A120" s="88" t="s">
        <v>1179</v>
      </c>
      <c r="B120" s="88">
        <f>SUBTOTAL(103,C$4:C119)</f>
        <v>116</v>
      </c>
      <c r="C120" s="88" t="s">
        <v>1109</v>
      </c>
      <c r="D120" s="89" t="s">
        <v>1110</v>
      </c>
      <c r="E120" s="88" t="s">
        <v>1181</v>
      </c>
      <c r="F120" s="95">
        <v>31609</v>
      </c>
      <c r="G120" s="95">
        <v>46183</v>
      </c>
      <c r="H120" s="95" t="s">
        <v>83</v>
      </c>
      <c r="I120" s="90">
        <v>3600000</v>
      </c>
      <c r="J120" s="88" t="s">
        <v>1182</v>
      </c>
      <c r="K120" s="89" t="s">
        <v>139</v>
      </c>
      <c r="L120" s="88" t="s">
        <v>1183</v>
      </c>
      <c r="N120" s="89" t="s">
        <v>1110</v>
      </c>
      <c r="O120" s="89" t="str">
        <f>_xlfn.XLOOKUP(C:C,[2]EmployeeDetails!$B:$B,[2]EmployeeDetails!$C:$C,0)</f>
        <v>Raval Rajendrakumar Vitthaldas</v>
      </c>
    </row>
    <row r="121" spans="1:15" x14ac:dyDescent="0.3">
      <c r="A121" s="88" t="s">
        <v>1179</v>
      </c>
      <c r="B121" s="88">
        <f>SUBTOTAL(103,C$4:C120)</f>
        <v>117</v>
      </c>
      <c r="C121" s="88" t="s">
        <v>1115</v>
      </c>
      <c r="D121" s="89" t="s">
        <v>1116</v>
      </c>
      <c r="E121" s="88" t="s">
        <v>1203</v>
      </c>
      <c r="F121" s="95">
        <v>33830</v>
      </c>
      <c r="G121" s="95">
        <v>46189</v>
      </c>
      <c r="H121" s="95" t="s">
        <v>108</v>
      </c>
      <c r="I121" s="96">
        <v>7500000</v>
      </c>
      <c r="J121" s="88" t="s">
        <v>1182</v>
      </c>
      <c r="K121" s="89" t="s">
        <v>21</v>
      </c>
      <c r="L121" s="88" t="s">
        <v>1183</v>
      </c>
      <c r="N121" s="89" t="s">
        <v>1116</v>
      </c>
      <c r="O121" s="89" t="str">
        <f>_xlfn.XLOOKUP(C:C,[2]EmployeeDetails!$B:$B,[2]EmployeeDetails!$C:$C,0)</f>
        <v>Surbhi</v>
      </c>
    </row>
    <row r="122" spans="1:15" x14ac:dyDescent="0.3">
      <c r="A122" s="88" t="s">
        <v>1179</v>
      </c>
      <c r="B122" s="88">
        <f>SUBTOTAL(103,C$4:C121)</f>
        <v>118</v>
      </c>
      <c r="C122" s="88" t="s">
        <v>1121</v>
      </c>
      <c r="D122" s="89" t="s">
        <v>1122</v>
      </c>
      <c r="E122" s="88" t="s">
        <v>1181</v>
      </c>
      <c r="F122" s="95">
        <v>33239</v>
      </c>
      <c r="G122" s="95">
        <v>46195</v>
      </c>
      <c r="H122" s="95" t="s">
        <v>83</v>
      </c>
      <c r="I122" s="96">
        <v>3600000</v>
      </c>
      <c r="J122" s="88" t="s">
        <v>1182</v>
      </c>
      <c r="K122" s="89" t="s">
        <v>1124</v>
      </c>
      <c r="L122" s="88" t="s">
        <v>1183</v>
      </c>
      <c r="N122" s="89" t="s">
        <v>1122</v>
      </c>
      <c r="O122" s="89" t="str">
        <f>_xlfn.XLOOKUP(C:C,[2]EmployeeDetails!$B:$B,[2]EmployeeDetails!$C:$C,0)</f>
        <v>Sachin Choudhry</v>
      </c>
    </row>
    <row r="123" spans="1:15" x14ac:dyDescent="0.3">
      <c r="A123" s="88" t="s">
        <v>1179</v>
      </c>
      <c r="B123" s="88">
        <f>SUBTOTAL(103,C$4:C122)</f>
        <v>119</v>
      </c>
      <c r="C123" s="88" t="s">
        <v>1129</v>
      </c>
      <c r="D123" s="89" t="s">
        <v>1130</v>
      </c>
      <c r="E123" s="88" t="s">
        <v>1181</v>
      </c>
      <c r="F123" s="95">
        <v>36541</v>
      </c>
      <c r="G123" s="95">
        <v>46203</v>
      </c>
      <c r="H123" s="95" t="s">
        <v>185</v>
      </c>
      <c r="I123" s="96">
        <v>3600000</v>
      </c>
      <c r="J123" s="88" t="s">
        <v>1182</v>
      </c>
      <c r="K123" s="89" t="s">
        <v>1124</v>
      </c>
      <c r="L123" s="88" t="s">
        <v>1183</v>
      </c>
      <c r="N123" s="89" t="s">
        <v>1130</v>
      </c>
      <c r="O123" s="89" t="str">
        <f>_xlfn.XLOOKUP(C:C,[2]EmployeeDetails!$B:$B,[2]EmployeeDetails!$C:$C,0)</f>
        <v>Vikas Khichar</v>
      </c>
    </row>
    <row r="124" spans="1:15" x14ac:dyDescent="0.3">
      <c r="A124" s="88" t="s">
        <v>1179</v>
      </c>
      <c r="B124" s="88">
        <f>SUBTOTAL(103,C$4:C123)</f>
        <v>120</v>
      </c>
      <c r="C124" s="88" t="s">
        <v>1133</v>
      </c>
      <c r="D124" s="89" t="s">
        <v>1134</v>
      </c>
      <c r="E124" s="88" t="s">
        <v>1181</v>
      </c>
      <c r="F124" s="95">
        <v>35220</v>
      </c>
      <c r="G124" s="95">
        <v>46216</v>
      </c>
      <c r="H124" s="88" t="s">
        <v>67</v>
      </c>
      <c r="I124" s="96">
        <v>3600000</v>
      </c>
      <c r="J124" s="88" t="s">
        <v>1182</v>
      </c>
      <c r="K124" s="89" t="s">
        <v>139</v>
      </c>
      <c r="L124" s="88" t="s">
        <v>1183</v>
      </c>
      <c r="N124" s="89" t="s">
        <v>1134</v>
      </c>
      <c r="O124" s="89" t="str">
        <f>_xlfn.XLOOKUP(C:C,[2]EmployeeDetails!$B:$B,[2]EmployeeDetails!$C:$C,0)</f>
        <v>Kantipudi Veerendra Kumar</v>
      </c>
    </row>
    <row r="125" spans="1:15" x14ac:dyDescent="0.3">
      <c r="A125" s="88" t="s">
        <v>1179</v>
      </c>
      <c r="B125" s="88">
        <f>SUBTOTAL(103,C$4:C124)</f>
        <v>121</v>
      </c>
      <c r="C125" s="88" t="s">
        <v>1137</v>
      </c>
      <c r="D125" s="89" t="s">
        <v>1138</v>
      </c>
      <c r="E125" s="88" t="s">
        <v>1181</v>
      </c>
      <c r="F125" s="95">
        <v>32273</v>
      </c>
      <c r="G125" s="95">
        <v>46235</v>
      </c>
      <c r="H125" s="88" t="s">
        <v>185</v>
      </c>
      <c r="I125" s="96">
        <v>3600000</v>
      </c>
      <c r="J125" s="88" t="s">
        <v>1182</v>
      </c>
      <c r="K125" s="89" t="s">
        <v>139</v>
      </c>
      <c r="L125" s="88" t="s">
        <v>1183</v>
      </c>
      <c r="N125" s="89" t="s">
        <v>1138</v>
      </c>
      <c r="O125" s="89" t="str">
        <f>_xlfn.XLOOKUP(C:C,[2]EmployeeDetails!$B:$B,[2]EmployeeDetails!$C:$C,0)</f>
        <v>Santosh Kumar</v>
      </c>
    </row>
    <row r="126" spans="1:15" x14ac:dyDescent="0.3">
      <c r="A126" s="88" t="s">
        <v>1179</v>
      </c>
      <c r="B126" s="88">
        <f>SUBTOTAL(103,C$4:C125)</f>
        <v>122</v>
      </c>
      <c r="C126" s="88" t="s">
        <v>1144</v>
      </c>
      <c r="D126" s="89" t="s">
        <v>1145</v>
      </c>
      <c r="E126" s="88" t="s">
        <v>1181</v>
      </c>
      <c r="F126" s="95">
        <v>34033</v>
      </c>
      <c r="G126" s="95">
        <v>46235</v>
      </c>
      <c r="H126" s="88" t="s">
        <v>185</v>
      </c>
      <c r="I126" s="96">
        <v>3600000</v>
      </c>
      <c r="J126" s="88" t="s">
        <v>1182</v>
      </c>
      <c r="K126" s="89" t="s">
        <v>651</v>
      </c>
      <c r="L126" s="88" t="s">
        <v>1183</v>
      </c>
      <c r="N126" s="89" t="s">
        <v>1145</v>
      </c>
      <c r="O126" s="89" t="str">
        <f>_xlfn.XLOOKUP(C:C,[2]EmployeeDetails!$B:$B,[2]EmployeeDetails!$C:$C,0)</f>
        <v>Ganesh Sharma</v>
      </c>
    </row>
    <row r="127" spans="1:15" x14ac:dyDescent="0.3">
      <c r="A127" s="88" t="s">
        <v>1179</v>
      </c>
      <c r="B127" s="88">
        <f>SUBTOTAL(103,C$4:C126)</f>
        <v>123</v>
      </c>
      <c r="C127" s="88" t="s">
        <v>1151</v>
      </c>
      <c r="D127" s="89" t="s">
        <v>1152</v>
      </c>
      <c r="E127" s="88" t="s">
        <v>1181</v>
      </c>
      <c r="F127" s="95">
        <v>29017</v>
      </c>
      <c r="G127" s="95">
        <v>46235</v>
      </c>
      <c r="H127" s="88" t="s">
        <v>1153</v>
      </c>
      <c r="I127" s="96">
        <v>7500000</v>
      </c>
      <c r="J127" s="88" t="s">
        <v>1182</v>
      </c>
      <c r="K127" s="89" t="s">
        <v>1124</v>
      </c>
      <c r="L127" s="88" t="s">
        <v>1183</v>
      </c>
      <c r="N127" s="89" t="s">
        <v>1152</v>
      </c>
      <c r="O127" s="89" t="str">
        <f>_xlfn.XLOOKUP(C:C,[2]EmployeeDetails!$B:$B,[2]EmployeeDetails!$C:$C,0)</f>
        <v>Vivek Choudhary</v>
      </c>
    </row>
    <row r="128" spans="1:15" x14ac:dyDescent="0.3">
      <c r="A128" s="88" t="s">
        <v>1179</v>
      </c>
      <c r="B128" s="88">
        <f>SUBTOTAL(103,C$4:C127)</f>
        <v>124</v>
      </c>
      <c r="C128" s="88" t="s">
        <v>1255</v>
      </c>
      <c r="D128" s="89" t="s">
        <v>1160</v>
      </c>
      <c r="E128" s="88" t="s">
        <v>1181</v>
      </c>
      <c r="F128" s="95">
        <v>34804</v>
      </c>
      <c r="G128" s="95">
        <v>46251</v>
      </c>
      <c r="H128" s="88" t="s">
        <v>67</v>
      </c>
      <c r="I128" s="96">
        <v>3600000</v>
      </c>
      <c r="J128" s="88" t="s">
        <v>1182</v>
      </c>
      <c r="K128" s="89" t="s">
        <v>84</v>
      </c>
      <c r="L128" s="88" t="s">
        <v>1183</v>
      </c>
      <c r="N128" s="89" t="s">
        <v>1160</v>
      </c>
      <c r="O128" s="89" t="str">
        <f>_xlfn.XLOOKUP(C:C,[2]EmployeeDetails!$B:$B,[2]EmployeeDetails!$C:$C,0)</f>
        <v>Rabindra Sahu</v>
      </c>
    </row>
    <row r="129" spans="1:13" x14ac:dyDescent="0.3">
      <c r="A129" s="98"/>
      <c r="B129" s="98"/>
      <c r="C129" s="98"/>
      <c r="D129" s="98"/>
      <c r="E129" s="98"/>
      <c r="F129" s="98"/>
      <c r="G129" s="98"/>
      <c r="H129" s="98"/>
      <c r="I129" s="99">
        <f>SUM(I5:I128)</f>
        <v>615900000</v>
      </c>
      <c r="J129" s="98"/>
      <c r="K129" s="100"/>
      <c r="L129" s="98"/>
      <c r="M129" s="100"/>
    </row>
  </sheetData>
  <autoFilter ref="A4:O129" xr:uid="{CCDA020C-D1D7-4E82-918B-8992EFB35956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6C55-3439-47DC-B5EE-2DC6D1A03E1D}">
  <dimension ref="A1:B9"/>
  <sheetViews>
    <sheetView workbookViewId="0">
      <selection activeCell="E14" sqref="E14"/>
    </sheetView>
  </sheetViews>
  <sheetFormatPr defaultRowHeight="14.5" x14ac:dyDescent="0.35"/>
  <cols>
    <col min="1" max="1" width="24.453125" style="103" customWidth="1"/>
    <col min="2" max="2" width="24" style="103" customWidth="1"/>
    <col min="3" max="256" width="8.7265625" style="103"/>
    <col min="257" max="257" width="24.453125" style="103" customWidth="1"/>
    <col min="258" max="258" width="24" style="103" customWidth="1"/>
    <col min="259" max="512" width="8.7265625" style="103"/>
    <col min="513" max="513" width="24.453125" style="103" customWidth="1"/>
    <col min="514" max="514" width="24" style="103" customWidth="1"/>
    <col min="515" max="768" width="8.7265625" style="103"/>
    <col min="769" max="769" width="24.453125" style="103" customWidth="1"/>
    <col min="770" max="770" width="24" style="103" customWidth="1"/>
    <col min="771" max="1024" width="8.7265625" style="103"/>
    <col min="1025" max="1025" width="24.453125" style="103" customWidth="1"/>
    <col min="1026" max="1026" width="24" style="103" customWidth="1"/>
    <col min="1027" max="1280" width="8.7265625" style="103"/>
    <col min="1281" max="1281" width="24.453125" style="103" customWidth="1"/>
    <col min="1282" max="1282" width="24" style="103" customWidth="1"/>
    <col min="1283" max="1536" width="8.7265625" style="103"/>
    <col min="1537" max="1537" width="24.453125" style="103" customWidth="1"/>
    <col min="1538" max="1538" width="24" style="103" customWidth="1"/>
    <col min="1539" max="1792" width="8.7265625" style="103"/>
    <col min="1793" max="1793" width="24.453125" style="103" customWidth="1"/>
    <col min="1794" max="1794" width="24" style="103" customWidth="1"/>
    <col min="1795" max="2048" width="8.7265625" style="103"/>
    <col min="2049" max="2049" width="24.453125" style="103" customWidth="1"/>
    <col min="2050" max="2050" width="24" style="103" customWidth="1"/>
    <col min="2051" max="2304" width="8.7265625" style="103"/>
    <col min="2305" max="2305" width="24.453125" style="103" customWidth="1"/>
    <col min="2306" max="2306" width="24" style="103" customWidth="1"/>
    <col min="2307" max="2560" width="8.7265625" style="103"/>
    <col min="2561" max="2561" width="24.453125" style="103" customWidth="1"/>
    <col min="2562" max="2562" width="24" style="103" customWidth="1"/>
    <col min="2563" max="2816" width="8.7265625" style="103"/>
    <col min="2817" max="2817" width="24.453125" style="103" customWidth="1"/>
    <col min="2818" max="2818" width="24" style="103" customWidth="1"/>
    <col min="2819" max="3072" width="8.7265625" style="103"/>
    <col min="3073" max="3073" width="24.453125" style="103" customWidth="1"/>
    <col min="3074" max="3074" width="24" style="103" customWidth="1"/>
    <col min="3075" max="3328" width="8.7265625" style="103"/>
    <col min="3329" max="3329" width="24.453125" style="103" customWidth="1"/>
    <col min="3330" max="3330" width="24" style="103" customWidth="1"/>
    <col min="3331" max="3584" width="8.7265625" style="103"/>
    <col min="3585" max="3585" width="24.453125" style="103" customWidth="1"/>
    <col min="3586" max="3586" width="24" style="103" customWidth="1"/>
    <col min="3587" max="3840" width="8.7265625" style="103"/>
    <col min="3841" max="3841" width="24.453125" style="103" customWidth="1"/>
    <col min="3842" max="3842" width="24" style="103" customWidth="1"/>
    <col min="3843" max="4096" width="8.7265625" style="103"/>
    <col min="4097" max="4097" width="24.453125" style="103" customWidth="1"/>
    <col min="4098" max="4098" width="24" style="103" customWidth="1"/>
    <col min="4099" max="4352" width="8.7265625" style="103"/>
    <col min="4353" max="4353" width="24.453125" style="103" customWidth="1"/>
    <col min="4354" max="4354" width="24" style="103" customWidth="1"/>
    <col min="4355" max="4608" width="8.7265625" style="103"/>
    <col min="4609" max="4609" width="24.453125" style="103" customWidth="1"/>
    <col min="4610" max="4610" width="24" style="103" customWidth="1"/>
    <col min="4611" max="4864" width="8.7265625" style="103"/>
    <col min="4865" max="4865" width="24.453125" style="103" customWidth="1"/>
    <col min="4866" max="4866" width="24" style="103" customWidth="1"/>
    <col min="4867" max="5120" width="8.7265625" style="103"/>
    <col min="5121" max="5121" width="24.453125" style="103" customWidth="1"/>
    <col min="5122" max="5122" width="24" style="103" customWidth="1"/>
    <col min="5123" max="5376" width="8.7265625" style="103"/>
    <col min="5377" max="5377" width="24.453125" style="103" customWidth="1"/>
    <col min="5378" max="5378" width="24" style="103" customWidth="1"/>
    <col min="5379" max="5632" width="8.7265625" style="103"/>
    <col min="5633" max="5633" width="24.453125" style="103" customWidth="1"/>
    <col min="5634" max="5634" width="24" style="103" customWidth="1"/>
    <col min="5635" max="5888" width="8.7265625" style="103"/>
    <col min="5889" max="5889" width="24.453125" style="103" customWidth="1"/>
    <col min="5890" max="5890" width="24" style="103" customWidth="1"/>
    <col min="5891" max="6144" width="8.7265625" style="103"/>
    <col min="6145" max="6145" width="24.453125" style="103" customWidth="1"/>
    <col min="6146" max="6146" width="24" style="103" customWidth="1"/>
    <col min="6147" max="6400" width="8.7265625" style="103"/>
    <col min="6401" max="6401" width="24.453125" style="103" customWidth="1"/>
    <col min="6402" max="6402" width="24" style="103" customWidth="1"/>
    <col min="6403" max="6656" width="8.7265625" style="103"/>
    <col min="6657" max="6657" width="24.453125" style="103" customWidth="1"/>
    <col min="6658" max="6658" width="24" style="103" customWidth="1"/>
    <col min="6659" max="6912" width="8.7265625" style="103"/>
    <col min="6913" max="6913" width="24.453125" style="103" customWidth="1"/>
    <col min="6914" max="6914" width="24" style="103" customWidth="1"/>
    <col min="6915" max="7168" width="8.7265625" style="103"/>
    <col min="7169" max="7169" width="24.453125" style="103" customWidth="1"/>
    <col min="7170" max="7170" width="24" style="103" customWidth="1"/>
    <col min="7171" max="7424" width="8.7265625" style="103"/>
    <col min="7425" max="7425" width="24.453125" style="103" customWidth="1"/>
    <col min="7426" max="7426" width="24" style="103" customWidth="1"/>
    <col min="7427" max="7680" width="8.7265625" style="103"/>
    <col min="7681" max="7681" width="24.453125" style="103" customWidth="1"/>
    <col min="7682" max="7682" width="24" style="103" customWidth="1"/>
    <col min="7683" max="7936" width="8.7265625" style="103"/>
    <col min="7937" max="7937" width="24.453125" style="103" customWidth="1"/>
    <col min="7938" max="7938" width="24" style="103" customWidth="1"/>
    <col min="7939" max="8192" width="8.7265625" style="103"/>
    <col min="8193" max="8193" width="24.453125" style="103" customWidth="1"/>
    <col min="8194" max="8194" width="24" style="103" customWidth="1"/>
    <col min="8195" max="8448" width="8.7265625" style="103"/>
    <col min="8449" max="8449" width="24.453125" style="103" customWidth="1"/>
    <col min="8450" max="8450" width="24" style="103" customWidth="1"/>
    <col min="8451" max="8704" width="8.7265625" style="103"/>
    <col min="8705" max="8705" width="24.453125" style="103" customWidth="1"/>
    <col min="8706" max="8706" width="24" style="103" customWidth="1"/>
    <col min="8707" max="8960" width="8.7265625" style="103"/>
    <col min="8961" max="8961" width="24.453125" style="103" customWidth="1"/>
    <col min="8962" max="8962" width="24" style="103" customWidth="1"/>
    <col min="8963" max="9216" width="8.7265625" style="103"/>
    <col min="9217" max="9217" width="24.453125" style="103" customWidth="1"/>
    <col min="9218" max="9218" width="24" style="103" customWidth="1"/>
    <col min="9219" max="9472" width="8.7265625" style="103"/>
    <col min="9473" max="9473" width="24.453125" style="103" customWidth="1"/>
    <col min="9474" max="9474" width="24" style="103" customWidth="1"/>
    <col min="9475" max="9728" width="8.7265625" style="103"/>
    <col min="9729" max="9729" width="24.453125" style="103" customWidth="1"/>
    <col min="9730" max="9730" width="24" style="103" customWidth="1"/>
    <col min="9731" max="9984" width="8.7265625" style="103"/>
    <col min="9985" max="9985" width="24.453125" style="103" customWidth="1"/>
    <col min="9986" max="9986" width="24" style="103" customWidth="1"/>
    <col min="9987" max="10240" width="8.7265625" style="103"/>
    <col min="10241" max="10241" width="24.453125" style="103" customWidth="1"/>
    <col min="10242" max="10242" width="24" style="103" customWidth="1"/>
    <col min="10243" max="10496" width="8.7265625" style="103"/>
    <col min="10497" max="10497" width="24.453125" style="103" customWidth="1"/>
    <col min="10498" max="10498" width="24" style="103" customWidth="1"/>
    <col min="10499" max="10752" width="8.7265625" style="103"/>
    <col min="10753" max="10753" width="24.453125" style="103" customWidth="1"/>
    <col min="10754" max="10754" width="24" style="103" customWidth="1"/>
    <col min="10755" max="11008" width="8.7265625" style="103"/>
    <col min="11009" max="11009" width="24.453125" style="103" customWidth="1"/>
    <col min="11010" max="11010" width="24" style="103" customWidth="1"/>
    <col min="11011" max="11264" width="8.7265625" style="103"/>
    <col min="11265" max="11265" width="24.453125" style="103" customWidth="1"/>
    <col min="11266" max="11266" width="24" style="103" customWidth="1"/>
    <col min="11267" max="11520" width="8.7265625" style="103"/>
    <col min="11521" max="11521" width="24.453125" style="103" customWidth="1"/>
    <col min="11522" max="11522" width="24" style="103" customWidth="1"/>
    <col min="11523" max="11776" width="8.7265625" style="103"/>
    <col min="11777" max="11777" width="24.453125" style="103" customWidth="1"/>
    <col min="11778" max="11778" width="24" style="103" customWidth="1"/>
    <col min="11779" max="12032" width="8.7265625" style="103"/>
    <col min="12033" max="12033" width="24.453125" style="103" customWidth="1"/>
    <col min="12034" max="12034" width="24" style="103" customWidth="1"/>
    <col min="12035" max="12288" width="8.7265625" style="103"/>
    <col min="12289" max="12289" width="24.453125" style="103" customWidth="1"/>
    <col min="12290" max="12290" width="24" style="103" customWidth="1"/>
    <col min="12291" max="12544" width="8.7265625" style="103"/>
    <col min="12545" max="12545" width="24.453125" style="103" customWidth="1"/>
    <col min="12546" max="12546" width="24" style="103" customWidth="1"/>
    <col min="12547" max="12800" width="8.7265625" style="103"/>
    <col min="12801" max="12801" width="24.453125" style="103" customWidth="1"/>
    <col min="12802" max="12802" width="24" style="103" customWidth="1"/>
    <col min="12803" max="13056" width="8.7265625" style="103"/>
    <col min="13057" max="13057" width="24.453125" style="103" customWidth="1"/>
    <col min="13058" max="13058" width="24" style="103" customWidth="1"/>
    <col min="13059" max="13312" width="8.7265625" style="103"/>
    <col min="13313" max="13313" width="24.453125" style="103" customWidth="1"/>
    <col min="13314" max="13314" width="24" style="103" customWidth="1"/>
    <col min="13315" max="13568" width="8.7265625" style="103"/>
    <col min="13569" max="13569" width="24.453125" style="103" customWidth="1"/>
    <col min="13570" max="13570" width="24" style="103" customWidth="1"/>
    <col min="13571" max="13824" width="8.7265625" style="103"/>
    <col min="13825" max="13825" width="24.453125" style="103" customWidth="1"/>
    <col min="13826" max="13826" width="24" style="103" customWidth="1"/>
    <col min="13827" max="14080" width="8.7265625" style="103"/>
    <col min="14081" max="14081" width="24.453125" style="103" customWidth="1"/>
    <col min="14082" max="14082" width="24" style="103" customWidth="1"/>
    <col min="14083" max="14336" width="8.7265625" style="103"/>
    <col min="14337" max="14337" width="24.453125" style="103" customWidth="1"/>
    <col min="14338" max="14338" width="24" style="103" customWidth="1"/>
    <col min="14339" max="14592" width="8.7265625" style="103"/>
    <col min="14593" max="14593" width="24.453125" style="103" customWidth="1"/>
    <col min="14594" max="14594" width="24" style="103" customWidth="1"/>
    <col min="14595" max="14848" width="8.7265625" style="103"/>
    <col min="14849" max="14849" width="24.453125" style="103" customWidth="1"/>
    <col min="14850" max="14850" width="24" style="103" customWidth="1"/>
    <col min="14851" max="15104" width="8.7265625" style="103"/>
    <col min="15105" max="15105" width="24.453125" style="103" customWidth="1"/>
    <col min="15106" max="15106" width="24" style="103" customWidth="1"/>
    <col min="15107" max="15360" width="8.7265625" style="103"/>
    <col min="15361" max="15361" width="24.453125" style="103" customWidth="1"/>
    <col min="15362" max="15362" width="24" style="103" customWidth="1"/>
    <col min="15363" max="15616" width="8.7265625" style="103"/>
    <col min="15617" max="15617" width="24.453125" style="103" customWidth="1"/>
    <col min="15618" max="15618" width="24" style="103" customWidth="1"/>
    <col min="15619" max="15872" width="8.7265625" style="103"/>
    <col min="15873" max="15873" width="24.453125" style="103" customWidth="1"/>
    <col min="15874" max="15874" width="24" style="103" customWidth="1"/>
    <col min="15875" max="16128" width="8.7265625" style="103"/>
    <col min="16129" max="16129" width="24.453125" style="103" customWidth="1"/>
    <col min="16130" max="16130" width="24" style="103" customWidth="1"/>
    <col min="16131" max="16384" width="8.7265625" style="103"/>
  </cols>
  <sheetData>
    <row r="1" spans="1:2" ht="15" thickBot="1" x14ac:dyDescent="0.4">
      <c r="A1" s="102" t="s">
        <v>1256</v>
      </c>
    </row>
    <row r="2" spans="1:2" x14ac:dyDescent="0.35">
      <c r="A2" s="104" t="s">
        <v>1257</v>
      </c>
      <c r="B2" s="105"/>
    </row>
    <row r="3" spans="1:2" ht="29" x14ac:dyDescent="0.35">
      <c r="A3" s="106" t="s">
        <v>1258</v>
      </c>
      <c r="B3" s="107" t="s">
        <v>1259</v>
      </c>
    </row>
    <row r="4" spans="1:2" x14ac:dyDescent="0.35">
      <c r="A4" s="108" t="s">
        <v>1260</v>
      </c>
      <c r="B4" s="101">
        <v>45000000</v>
      </c>
    </row>
    <row r="5" spans="1:2" x14ac:dyDescent="0.35">
      <c r="A5" s="108" t="s">
        <v>1261</v>
      </c>
      <c r="B5" s="101">
        <v>30000000</v>
      </c>
    </row>
    <row r="6" spans="1:2" x14ac:dyDescent="0.35">
      <c r="A6" s="108" t="s">
        <v>1262</v>
      </c>
      <c r="B6" s="101">
        <v>12000000</v>
      </c>
    </row>
    <row r="7" spans="1:2" x14ac:dyDescent="0.35">
      <c r="A7" s="108" t="s">
        <v>1263</v>
      </c>
      <c r="B7" s="101">
        <v>7500000</v>
      </c>
    </row>
    <row r="8" spans="1:2" x14ac:dyDescent="0.35">
      <c r="A8" s="108" t="s">
        <v>1264</v>
      </c>
      <c r="B8" s="101">
        <v>3600000</v>
      </c>
    </row>
    <row r="9" spans="1:2" ht="15" thickBot="1" x14ac:dyDescent="0.4">
      <c r="A9" s="109" t="s">
        <v>1265</v>
      </c>
      <c r="B9" s="110">
        <v>1800000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NWPPL- GMI</vt:lpstr>
      <vt:lpstr>NWPPL -GPA</vt:lpstr>
      <vt:lpstr>Sum Insured by Grade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</dc:creator>
  <cp:lastModifiedBy>Aditi</cp:lastModifiedBy>
  <dcterms:created xsi:type="dcterms:W3CDTF">2026-08-21T10:31:00Z</dcterms:created>
  <dcterms:modified xsi:type="dcterms:W3CDTF">2026-08-21T11:30:27Z</dcterms:modified>
</cp:coreProperties>
</file>