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ti\AppData\Local\Microsoft\Windows\INetCache\Content.Outlook\PJEEZOC2\"/>
    </mc:Choice>
  </mc:AlternateContent>
  <xr:revisionPtr revIDLastSave="0" documentId="13_ncr:1_{40859263-6F5B-442B-92DE-576C72FE0B7D}" xr6:coauthVersionLast="47" xr6:coauthVersionMax="47" xr10:uidLastSave="{00000000-0000-0000-0000-000000000000}"/>
  <bookViews>
    <workbookView xWindow="-110" yWindow="-110" windowWidth="19420" windowHeight="11500" xr2:uid="{253398AF-FDD2-4009-808E-36544525E8F6}"/>
  </bookViews>
  <sheets>
    <sheet name="NEPPL-GMI" sheetId="1" r:id="rId1"/>
    <sheet name="NEPPL-GPA" sheetId="2" r:id="rId2"/>
    <sheet name="Sum Insured by Grade" sheetId="3" r:id="rId3"/>
  </sheets>
  <externalReferences>
    <externalReference r:id="rId4"/>
  </externalReferences>
  <definedNames>
    <definedName name="_xlnm._FilterDatabase" localSheetId="0" hidden="1">'NEPPL-GMI'!$A$3:$M$428</definedName>
    <definedName name="_xlnm._FilterDatabase" localSheetId="1" hidden="1">'NEPPL-GPA'!$A$4:$M$99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99" i="2" l="1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K428" i="1"/>
  <c r="I427" i="1"/>
  <c r="A427" i="1"/>
  <c r="I426" i="1"/>
  <c r="A426" i="1"/>
  <c r="N425" i="1"/>
  <c r="I425" i="1"/>
  <c r="A425" i="1"/>
  <c r="I424" i="1"/>
  <c r="A424" i="1"/>
  <c r="I423" i="1"/>
  <c r="A423" i="1"/>
  <c r="N422" i="1"/>
  <c r="I422" i="1"/>
  <c r="A422" i="1"/>
  <c r="I421" i="1"/>
  <c r="A421" i="1"/>
  <c r="I420" i="1"/>
  <c r="A420" i="1"/>
  <c r="I419" i="1"/>
  <c r="A419" i="1"/>
  <c r="I418" i="1"/>
  <c r="A418" i="1"/>
  <c r="N417" i="1"/>
  <c r="I417" i="1"/>
  <c r="A417" i="1"/>
  <c r="I416" i="1"/>
  <c r="A416" i="1"/>
  <c r="I415" i="1"/>
  <c r="A415" i="1"/>
  <c r="I414" i="1"/>
  <c r="A414" i="1"/>
  <c r="I413" i="1"/>
  <c r="A413" i="1"/>
  <c r="N412" i="1"/>
  <c r="I412" i="1"/>
  <c r="A412" i="1"/>
  <c r="I411" i="1"/>
  <c r="A411" i="1"/>
  <c r="N410" i="1"/>
  <c r="I410" i="1"/>
  <c r="A410" i="1"/>
  <c r="I409" i="1"/>
  <c r="A409" i="1"/>
  <c r="I408" i="1"/>
  <c r="A408" i="1"/>
  <c r="I407" i="1"/>
  <c r="A407" i="1"/>
  <c r="N406" i="1"/>
  <c r="I406" i="1"/>
  <c r="A406" i="1"/>
  <c r="I405" i="1"/>
  <c r="A405" i="1"/>
  <c r="I404" i="1"/>
  <c r="A404" i="1"/>
  <c r="I403" i="1"/>
  <c r="A403" i="1"/>
  <c r="I402" i="1"/>
  <c r="A402" i="1"/>
  <c r="I401" i="1"/>
  <c r="A401" i="1"/>
  <c r="N400" i="1"/>
  <c r="I400" i="1"/>
  <c r="A400" i="1"/>
  <c r="I399" i="1"/>
  <c r="A399" i="1"/>
  <c r="I398" i="1"/>
  <c r="A398" i="1"/>
  <c r="N397" i="1"/>
  <c r="I397" i="1"/>
  <c r="A397" i="1"/>
  <c r="I396" i="1"/>
  <c r="A396" i="1"/>
  <c r="I395" i="1"/>
  <c r="A395" i="1"/>
  <c r="N394" i="1"/>
  <c r="I394" i="1"/>
  <c r="A394" i="1"/>
  <c r="I393" i="1"/>
  <c r="A393" i="1"/>
  <c r="I392" i="1"/>
  <c r="A392" i="1"/>
  <c r="I391" i="1"/>
  <c r="A391" i="1"/>
  <c r="I390" i="1"/>
  <c r="A390" i="1"/>
  <c r="N389" i="1"/>
  <c r="I389" i="1"/>
  <c r="A389" i="1"/>
  <c r="I388" i="1"/>
  <c r="A388" i="1"/>
  <c r="I387" i="1"/>
  <c r="A387" i="1"/>
  <c r="I386" i="1"/>
  <c r="A386" i="1"/>
  <c r="N385" i="1"/>
  <c r="I385" i="1"/>
  <c r="A385" i="1"/>
  <c r="I384" i="1"/>
  <c r="A384" i="1"/>
  <c r="I383" i="1"/>
  <c r="A383" i="1"/>
  <c r="I382" i="1"/>
  <c r="A382" i="1"/>
  <c r="I381" i="1"/>
  <c r="A381" i="1"/>
  <c r="I380" i="1"/>
  <c r="A380" i="1"/>
  <c r="N379" i="1"/>
  <c r="I379" i="1"/>
  <c r="A379" i="1"/>
  <c r="I378" i="1"/>
  <c r="A378" i="1"/>
  <c r="I377" i="1"/>
  <c r="A377" i="1"/>
  <c r="I376" i="1"/>
  <c r="A376" i="1"/>
  <c r="N375" i="1"/>
  <c r="I375" i="1"/>
  <c r="A375" i="1"/>
  <c r="I374" i="1"/>
  <c r="A374" i="1"/>
  <c r="I373" i="1"/>
  <c r="A373" i="1"/>
  <c r="I372" i="1"/>
  <c r="A372" i="1"/>
  <c r="N371" i="1"/>
  <c r="I371" i="1"/>
  <c r="A371" i="1"/>
  <c r="I370" i="1"/>
  <c r="A370" i="1"/>
  <c r="I369" i="1"/>
  <c r="A369" i="1"/>
  <c r="I368" i="1"/>
  <c r="A368" i="1"/>
  <c r="N367" i="1"/>
  <c r="I367" i="1"/>
  <c r="A367" i="1"/>
  <c r="I366" i="1"/>
  <c r="A366" i="1"/>
  <c r="I365" i="1"/>
  <c r="A365" i="1"/>
  <c r="N364" i="1"/>
  <c r="I364" i="1"/>
  <c r="A364" i="1"/>
  <c r="I363" i="1"/>
  <c r="A363" i="1"/>
  <c r="I362" i="1"/>
  <c r="A362" i="1"/>
  <c r="N361" i="1"/>
  <c r="I361" i="1"/>
  <c r="A361" i="1"/>
  <c r="I360" i="1"/>
  <c r="A360" i="1"/>
  <c r="I359" i="1"/>
  <c r="A359" i="1"/>
  <c r="I358" i="1"/>
  <c r="A358" i="1"/>
  <c r="I357" i="1"/>
  <c r="A357" i="1"/>
  <c r="I356" i="1"/>
  <c r="A356" i="1"/>
  <c r="N355" i="1"/>
  <c r="I355" i="1"/>
  <c r="A355" i="1"/>
  <c r="I354" i="1"/>
  <c r="A354" i="1"/>
  <c r="I353" i="1"/>
  <c r="A353" i="1"/>
  <c r="I352" i="1"/>
  <c r="A352" i="1"/>
  <c r="I351" i="1"/>
  <c r="A351" i="1"/>
  <c r="N350" i="1"/>
  <c r="I350" i="1"/>
  <c r="A350" i="1"/>
  <c r="I349" i="1"/>
  <c r="A349" i="1"/>
  <c r="I348" i="1"/>
  <c r="A348" i="1"/>
  <c r="I347" i="1"/>
  <c r="A347" i="1"/>
  <c r="I346" i="1"/>
  <c r="A346" i="1"/>
  <c r="I345" i="1"/>
  <c r="A345" i="1"/>
  <c r="N344" i="1"/>
  <c r="I344" i="1"/>
  <c r="A344" i="1"/>
  <c r="I343" i="1"/>
  <c r="A343" i="1"/>
  <c r="I342" i="1"/>
  <c r="A342" i="1"/>
  <c r="I341" i="1"/>
  <c r="A341" i="1"/>
  <c r="N340" i="1"/>
  <c r="I340" i="1"/>
  <c r="A340" i="1"/>
  <c r="I339" i="1"/>
  <c r="A339" i="1"/>
  <c r="I338" i="1"/>
  <c r="A338" i="1"/>
  <c r="I337" i="1"/>
  <c r="A337" i="1"/>
  <c r="I336" i="1"/>
  <c r="A336" i="1"/>
  <c r="I335" i="1"/>
  <c r="A335" i="1"/>
  <c r="N334" i="1"/>
  <c r="I334" i="1"/>
  <c r="A334" i="1"/>
  <c r="I333" i="1"/>
  <c r="A333" i="1"/>
  <c r="I332" i="1"/>
  <c r="A332" i="1"/>
  <c r="I331" i="1"/>
  <c r="A331" i="1"/>
  <c r="I330" i="1"/>
  <c r="A330" i="1"/>
  <c r="N329" i="1"/>
  <c r="I329" i="1"/>
  <c r="A329" i="1"/>
  <c r="I328" i="1"/>
  <c r="A328" i="1"/>
  <c r="I327" i="1"/>
  <c r="A327" i="1"/>
  <c r="I326" i="1"/>
  <c r="A326" i="1"/>
  <c r="N325" i="1"/>
  <c r="I325" i="1"/>
  <c r="A325" i="1"/>
  <c r="I324" i="1"/>
  <c r="A324" i="1"/>
  <c r="I323" i="1"/>
  <c r="A323" i="1"/>
  <c r="I322" i="1"/>
  <c r="A322" i="1"/>
  <c r="I321" i="1"/>
  <c r="A321" i="1"/>
  <c r="N320" i="1"/>
  <c r="I320" i="1"/>
  <c r="A320" i="1"/>
  <c r="I319" i="1"/>
  <c r="A319" i="1"/>
  <c r="I318" i="1"/>
  <c r="A318" i="1"/>
  <c r="I317" i="1"/>
  <c r="A317" i="1"/>
  <c r="I316" i="1"/>
  <c r="A316" i="1"/>
  <c r="N315" i="1"/>
  <c r="I315" i="1"/>
  <c r="A315" i="1"/>
  <c r="I314" i="1"/>
  <c r="A314" i="1"/>
  <c r="I313" i="1"/>
  <c r="A313" i="1"/>
  <c r="I312" i="1"/>
  <c r="A312" i="1"/>
  <c r="N311" i="1"/>
  <c r="I311" i="1"/>
  <c r="A311" i="1"/>
  <c r="I310" i="1"/>
  <c r="A310" i="1"/>
  <c r="I309" i="1"/>
  <c r="A309" i="1"/>
  <c r="I308" i="1"/>
  <c r="A308" i="1"/>
  <c r="I307" i="1"/>
  <c r="A307" i="1"/>
  <c r="I306" i="1"/>
  <c r="A306" i="1"/>
  <c r="N305" i="1"/>
  <c r="I305" i="1"/>
  <c r="A305" i="1"/>
  <c r="I304" i="1"/>
  <c r="A304" i="1"/>
  <c r="I303" i="1"/>
  <c r="A303" i="1"/>
  <c r="I302" i="1"/>
  <c r="A302" i="1"/>
  <c r="I301" i="1"/>
  <c r="A301" i="1"/>
  <c r="I300" i="1"/>
  <c r="A300" i="1"/>
  <c r="N299" i="1"/>
  <c r="I299" i="1"/>
  <c r="A299" i="1"/>
  <c r="I298" i="1"/>
  <c r="A298" i="1"/>
  <c r="I297" i="1"/>
  <c r="A297" i="1"/>
  <c r="I296" i="1"/>
  <c r="A296" i="1"/>
  <c r="I295" i="1"/>
  <c r="A295" i="1"/>
  <c r="I294" i="1"/>
  <c r="A294" i="1"/>
  <c r="I293" i="1"/>
  <c r="A293" i="1"/>
  <c r="N292" i="1"/>
  <c r="I292" i="1"/>
  <c r="A292" i="1"/>
  <c r="I291" i="1"/>
  <c r="A291" i="1"/>
  <c r="I290" i="1"/>
  <c r="A290" i="1"/>
  <c r="I289" i="1"/>
  <c r="A289" i="1"/>
  <c r="I288" i="1"/>
  <c r="A288" i="1"/>
  <c r="N287" i="1"/>
  <c r="I287" i="1"/>
  <c r="A287" i="1"/>
  <c r="I286" i="1"/>
  <c r="A286" i="1"/>
  <c r="I285" i="1"/>
  <c r="A285" i="1"/>
  <c r="I284" i="1"/>
  <c r="A284" i="1"/>
  <c r="I283" i="1"/>
  <c r="A283" i="1"/>
  <c r="I282" i="1"/>
  <c r="A282" i="1"/>
  <c r="N281" i="1"/>
  <c r="I281" i="1"/>
  <c r="A281" i="1"/>
  <c r="I280" i="1"/>
  <c r="A280" i="1"/>
  <c r="I279" i="1"/>
  <c r="A279" i="1"/>
  <c r="I278" i="1"/>
  <c r="A278" i="1"/>
  <c r="I277" i="1"/>
  <c r="A277" i="1"/>
  <c r="N276" i="1"/>
  <c r="I276" i="1"/>
  <c r="A276" i="1"/>
  <c r="I275" i="1"/>
  <c r="A275" i="1"/>
  <c r="I274" i="1"/>
  <c r="A274" i="1"/>
  <c r="N273" i="1"/>
  <c r="I273" i="1"/>
  <c r="A273" i="1"/>
  <c r="I272" i="1"/>
  <c r="A272" i="1"/>
  <c r="I271" i="1"/>
  <c r="A271" i="1"/>
  <c r="I270" i="1"/>
  <c r="A270" i="1"/>
  <c r="I269" i="1"/>
  <c r="A269" i="1"/>
  <c r="I268" i="1"/>
  <c r="A268" i="1"/>
  <c r="N267" i="1"/>
  <c r="I267" i="1"/>
  <c r="A267" i="1"/>
  <c r="I266" i="1"/>
  <c r="A266" i="1"/>
  <c r="I265" i="1"/>
  <c r="A265" i="1"/>
  <c r="I264" i="1"/>
  <c r="A264" i="1"/>
  <c r="I263" i="1"/>
  <c r="A263" i="1"/>
  <c r="I262" i="1"/>
  <c r="A262" i="1"/>
  <c r="N261" i="1"/>
  <c r="I261" i="1"/>
  <c r="A261" i="1"/>
  <c r="I260" i="1"/>
  <c r="A260" i="1"/>
  <c r="I259" i="1"/>
  <c r="A259" i="1"/>
  <c r="I258" i="1"/>
  <c r="A258" i="1"/>
  <c r="I257" i="1"/>
  <c r="A257" i="1"/>
  <c r="I256" i="1"/>
  <c r="A256" i="1"/>
  <c r="N255" i="1"/>
  <c r="I255" i="1"/>
  <c r="A255" i="1"/>
  <c r="I254" i="1"/>
  <c r="A254" i="1"/>
  <c r="I253" i="1"/>
  <c r="A253" i="1"/>
  <c r="I252" i="1"/>
  <c r="A252" i="1"/>
  <c r="I251" i="1"/>
  <c r="A251" i="1"/>
  <c r="N250" i="1"/>
  <c r="I250" i="1"/>
  <c r="A250" i="1"/>
  <c r="I249" i="1"/>
  <c r="A249" i="1"/>
  <c r="I248" i="1"/>
  <c r="A248" i="1"/>
  <c r="I247" i="1"/>
  <c r="A247" i="1"/>
  <c r="I246" i="1"/>
  <c r="A246" i="1"/>
  <c r="N245" i="1"/>
  <c r="I245" i="1"/>
  <c r="A245" i="1"/>
  <c r="I244" i="1"/>
  <c r="A244" i="1"/>
  <c r="I243" i="1"/>
  <c r="A243" i="1"/>
  <c r="N242" i="1"/>
  <c r="I242" i="1"/>
  <c r="A242" i="1"/>
  <c r="I241" i="1"/>
  <c r="A241" i="1"/>
  <c r="I240" i="1"/>
  <c r="A240" i="1"/>
  <c r="I239" i="1"/>
  <c r="A239" i="1"/>
  <c r="I238" i="1"/>
  <c r="A238" i="1"/>
  <c r="N237" i="1"/>
  <c r="I237" i="1"/>
  <c r="A237" i="1"/>
  <c r="I236" i="1"/>
  <c r="A236" i="1"/>
  <c r="I235" i="1"/>
  <c r="A235" i="1"/>
  <c r="I234" i="1"/>
  <c r="A234" i="1"/>
  <c r="I233" i="1"/>
  <c r="A233" i="1"/>
  <c r="I232" i="1"/>
  <c r="A232" i="1"/>
  <c r="N231" i="1"/>
  <c r="I231" i="1"/>
  <c r="A231" i="1"/>
  <c r="I230" i="1"/>
  <c r="A230" i="1"/>
  <c r="I229" i="1"/>
  <c r="A229" i="1"/>
  <c r="I228" i="1"/>
  <c r="A228" i="1"/>
  <c r="I227" i="1"/>
  <c r="A227" i="1"/>
  <c r="N226" i="1"/>
  <c r="I226" i="1"/>
  <c r="A226" i="1"/>
  <c r="I225" i="1"/>
  <c r="A225" i="1"/>
  <c r="I224" i="1"/>
  <c r="A224" i="1"/>
  <c r="N223" i="1"/>
  <c r="I223" i="1"/>
  <c r="A223" i="1"/>
  <c r="I222" i="1"/>
  <c r="A222" i="1"/>
  <c r="I221" i="1"/>
  <c r="A221" i="1"/>
  <c r="I220" i="1"/>
  <c r="A220" i="1"/>
  <c r="I219" i="1"/>
  <c r="A219" i="1"/>
  <c r="N218" i="1"/>
  <c r="I218" i="1"/>
  <c r="A218" i="1"/>
  <c r="I217" i="1"/>
  <c r="A217" i="1"/>
  <c r="I216" i="1"/>
  <c r="A216" i="1"/>
  <c r="N215" i="1"/>
  <c r="I215" i="1"/>
  <c r="A215" i="1"/>
  <c r="I214" i="1"/>
  <c r="A214" i="1"/>
  <c r="I213" i="1"/>
  <c r="A213" i="1"/>
  <c r="I212" i="1"/>
  <c r="A212" i="1"/>
  <c r="I211" i="1"/>
  <c r="A211" i="1"/>
  <c r="N210" i="1"/>
  <c r="I210" i="1"/>
  <c r="A210" i="1"/>
  <c r="I209" i="1"/>
  <c r="A209" i="1"/>
  <c r="I208" i="1"/>
  <c r="A208" i="1"/>
  <c r="N207" i="1"/>
  <c r="I207" i="1"/>
  <c r="A207" i="1"/>
  <c r="I206" i="1"/>
  <c r="A206" i="1"/>
  <c r="I205" i="1"/>
  <c r="A205" i="1"/>
  <c r="I204" i="1"/>
  <c r="A204" i="1"/>
  <c r="I203" i="1"/>
  <c r="A203" i="1"/>
  <c r="N202" i="1"/>
  <c r="I202" i="1"/>
  <c r="A202" i="1"/>
  <c r="I201" i="1"/>
  <c r="A201" i="1"/>
  <c r="I200" i="1"/>
  <c r="A200" i="1"/>
  <c r="I199" i="1"/>
  <c r="A199" i="1"/>
  <c r="I198" i="1"/>
  <c r="A198" i="1"/>
  <c r="N197" i="1"/>
  <c r="I197" i="1"/>
  <c r="A197" i="1"/>
  <c r="I196" i="1"/>
  <c r="A196" i="1"/>
  <c r="I195" i="1"/>
  <c r="A195" i="1"/>
  <c r="I194" i="1"/>
  <c r="A194" i="1"/>
  <c r="I193" i="1"/>
  <c r="A193" i="1"/>
  <c r="N192" i="1"/>
  <c r="I192" i="1"/>
  <c r="A192" i="1"/>
  <c r="I191" i="1"/>
  <c r="A191" i="1"/>
  <c r="I190" i="1"/>
  <c r="A190" i="1"/>
  <c r="N189" i="1"/>
  <c r="I189" i="1"/>
  <c r="A189" i="1"/>
  <c r="I188" i="1"/>
  <c r="A188" i="1"/>
  <c r="I187" i="1"/>
  <c r="A187" i="1"/>
  <c r="N186" i="1"/>
  <c r="I186" i="1"/>
  <c r="A186" i="1"/>
  <c r="I185" i="1"/>
  <c r="A185" i="1"/>
  <c r="I184" i="1"/>
  <c r="A184" i="1"/>
  <c r="I183" i="1"/>
  <c r="A183" i="1"/>
  <c r="I182" i="1"/>
  <c r="A182" i="1"/>
  <c r="N181" i="1"/>
  <c r="I181" i="1"/>
  <c r="A181" i="1"/>
  <c r="I180" i="1"/>
  <c r="A180" i="1"/>
  <c r="I179" i="1"/>
  <c r="A179" i="1"/>
  <c r="I178" i="1"/>
  <c r="A178" i="1"/>
  <c r="I177" i="1"/>
  <c r="A177" i="1"/>
  <c r="N176" i="1"/>
  <c r="I176" i="1"/>
  <c r="A176" i="1"/>
  <c r="I175" i="1"/>
  <c r="A175" i="1"/>
  <c r="I174" i="1"/>
  <c r="A174" i="1"/>
  <c r="I173" i="1"/>
  <c r="A173" i="1"/>
  <c r="I172" i="1"/>
  <c r="A172" i="1"/>
  <c r="N171" i="1"/>
  <c r="I171" i="1"/>
  <c r="A171" i="1"/>
  <c r="I170" i="1"/>
  <c r="A170" i="1"/>
  <c r="I169" i="1"/>
  <c r="A169" i="1"/>
  <c r="I168" i="1"/>
  <c r="A168" i="1"/>
  <c r="N167" i="1"/>
  <c r="I167" i="1"/>
  <c r="A167" i="1"/>
  <c r="I166" i="1"/>
  <c r="A166" i="1"/>
  <c r="I165" i="1"/>
  <c r="A165" i="1"/>
  <c r="I164" i="1"/>
  <c r="A164" i="1"/>
  <c r="I163" i="1"/>
  <c r="A163" i="1"/>
  <c r="N162" i="1"/>
  <c r="I162" i="1"/>
  <c r="A162" i="1"/>
  <c r="I161" i="1"/>
  <c r="A161" i="1"/>
  <c r="I160" i="1"/>
  <c r="A160" i="1"/>
  <c r="I159" i="1"/>
  <c r="A159" i="1"/>
  <c r="N158" i="1"/>
  <c r="I158" i="1"/>
  <c r="A158" i="1"/>
  <c r="I157" i="1"/>
  <c r="A157" i="1"/>
  <c r="I156" i="1"/>
  <c r="A156" i="1"/>
  <c r="I155" i="1"/>
  <c r="A155" i="1"/>
  <c r="N154" i="1"/>
  <c r="I154" i="1"/>
  <c r="A154" i="1"/>
  <c r="I153" i="1"/>
  <c r="A153" i="1"/>
  <c r="I152" i="1"/>
  <c r="A152" i="1"/>
  <c r="I151" i="1"/>
  <c r="A151" i="1"/>
  <c r="I150" i="1"/>
  <c r="A150" i="1"/>
  <c r="I149" i="1"/>
  <c r="A149" i="1"/>
  <c r="N148" i="1"/>
  <c r="I148" i="1"/>
  <c r="A148" i="1"/>
  <c r="I147" i="1"/>
  <c r="A147" i="1"/>
  <c r="I146" i="1"/>
  <c r="A146" i="1"/>
  <c r="I145" i="1"/>
  <c r="A145" i="1"/>
  <c r="I144" i="1"/>
  <c r="A144" i="1"/>
  <c r="N143" i="1"/>
  <c r="I143" i="1"/>
  <c r="A143" i="1"/>
  <c r="I142" i="1"/>
  <c r="A142" i="1"/>
  <c r="I141" i="1"/>
  <c r="A141" i="1"/>
  <c r="N140" i="1"/>
  <c r="I140" i="1"/>
  <c r="A140" i="1"/>
  <c r="I139" i="1"/>
  <c r="A139" i="1"/>
  <c r="I138" i="1"/>
  <c r="A138" i="1"/>
  <c r="I137" i="1"/>
  <c r="A137" i="1"/>
  <c r="I136" i="1"/>
  <c r="A136" i="1"/>
  <c r="I135" i="1"/>
  <c r="A135" i="1"/>
  <c r="N134" i="1"/>
  <c r="I134" i="1"/>
  <c r="A134" i="1"/>
  <c r="I133" i="1"/>
  <c r="A133" i="1"/>
  <c r="I132" i="1"/>
  <c r="A132" i="1"/>
  <c r="I131" i="1"/>
  <c r="A131" i="1"/>
  <c r="I130" i="1"/>
  <c r="A130" i="1"/>
  <c r="N129" i="1"/>
  <c r="I129" i="1"/>
  <c r="A129" i="1"/>
  <c r="I128" i="1"/>
  <c r="A128" i="1"/>
  <c r="I127" i="1"/>
  <c r="A127" i="1"/>
  <c r="N126" i="1"/>
  <c r="I126" i="1"/>
  <c r="A126" i="1"/>
  <c r="I125" i="1"/>
  <c r="A125" i="1"/>
  <c r="I124" i="1"/>
  <c r="A124" i="1"/>
  <c r="N123" i="1"/>
  <c r="I123" i="1"/>
  <c r="A123" i="1"/>
  <c r="I122" i="1"/>
  <c r="A122" i="1"/>
  <c r="I121" i="1"/>
  <c r="A121" i="1"/>
  <c r="I120" i="1"/>
  <c r="A120" i="1"/>
  <c r="N119" i="1"/>
  <c r="I119" i="1"/>
  <c r="A119" i="1"/>
  <c r="I118" i="1"/>
  <c r="A118" i="1"/>
  <c r="I117" i="1"/>
  <c r="A117" i="1"/>
  <c r="N116" i="1"/>
  <c r="I116" i="1"/>
  <c r="A116" i="1"/>
  <c r="I115" i="1"/>
  <c r="A115" i="1"/>
  <c r="I114" i="1"/>
  <c r="A114" i="1"/>
  <c r="I113" i="1"/>
  <c r="A113" i="1"/>
  <c r="N112" i="1"/>
  <c r="I112" i="1"/>
  <c r="A112" i="1"/>
  <c r="I111" i="1"/>
  <c r="A111" i="1"/>
  <c r="I110" i="1"/>
  <c r="A110" i="1"/>
  <c r="N109" i="1"/>
  <c r="I109" i="1"/>
  <c r="A109" i="1"/>
  <c r="I108" i="1"/>
  <c r="A108" i="1"/>
  <c r="I107" i="1"/>
  <c r="A107" i="1"/>
  <c r="I106" i="1"/>
  <c r="A106" i="1"/>
  <c r="I105" i="1"/>
  <c r="A105" i="1"/>
  <c r="N104" i="1"/>
  <c r="I104" i="1"/>
  <c r="A104" i="1"/>
  <c r="I103" i="1"/>
  <c r="A103" i="1"/>
  <c r="I102" i="1"/>
  <c r="A102" i="1"/>
  <c r="I101" i="1"/>
  <c r="A101" i="1"/>
  <c r="I100" i="1"/>
  <c r="A100" i="1"/>
  <c r="I99" i="1"/>
  <c r="A99" i="1"/>
  <c r="N98" i="1"/>
  <c r="I98" i="1"/>
  <c r="A98" i="1"/>
  <c r="I97" i="1"/>
  <c r="A97" i="1"/>
  <c r="I96" i="1"/>
  <c r="A96" i="1"/>
  <c r="I95" i="1"/>
  <c r="A95" i="1"/>
  <c r="I94" i="1"/>
  <c r="A94" i="1"/>
  <c r="N93" i="1"/>
  <c r="I93" i="1"/>
  <c r="A93" i="1"/>
  <c r="I92" i="1"/>
  <c r="A92" i="1"/>
  <c r="I91" i="1"/>
  <c r="A91" i="1"/>
  <c r="I90" i="1"/>
  <c r="A90" i="1"/>
  <c r="I89" i="1"/>
  <c r="A89" i="1"/>
  <c r="N88" i="1"/>
  <c r="I88" i="1"/>
  <c r="A88" i="1"/>
  <c r="I87" i="1"/>
  <c r="A87" i="1"/>
  <c r="I86" i="1"/>
  <c r="A86" i="1"/>
  <c r="I85" i="1"/>
  <c r="A85" i="1"/>
  <c r="I84" i="1"/>
  <c r="A84" i="1"/>
  <c r="N83" i="1"/>
  <c r="I83" i="1"/>
  <c r="A83" i="1"/>
  <c r="I82" i="1"/>
  <c r="A82" i="1"/>
  <c r="I81" i="1"/>
  <c r="A81" i="1"/>
  <c r="I80" i="1"/>
  <c r="A80" i="1"/>
  <c r="I79" i="1"/>
  <c r="A79" i="1"/>
  <c r="N78" i="1"/>
  <c r="I78" i="1"/>
  <c r="A78" i="1"/>
  <c r="I77" i="1"/>
  <c r="A77" i="1"/>
  <c r="I76" i="1"/>
  <c r="A76" i="1"/>
  <c r="N75" i="1"/>
  <c r="I75" i="1"/>
  <c r="A75" i="1"/>
  <c r="I74" i="1"/>
  <c r="A74" i="1"/>
  <c r="I73" i="1"/>
  <c r="A73" i="1"/>
  <c r="I72" i="1"/>
  <c r="A72" i="1"/>
  <c r="N71" i="1"/>
  <c r="I71" i="1"/>
  <c r="A71" i="1"/>
  <c r="I70" i="1"/>
  <c r="A70" i="1"/>
  <c r="N69" i="1"/>
  <c r="I69" i="1"/>
  <c r="A69" i="1"/>
  <c r="I68" i="1"/>
  <c r="A68" i="1"/>
  <c r="I67" i="1"/>
  <c r="A67" i="1"/>
  <c r="N66" i="1"/>
  <c r="I66" i="1"/>
  <c r="A66" i="1"/>
  <c r="I65" i="1"/>
  <c r="A65" i="1"/>
  <c r="I64" i="1"/>
  <c r="A64" i="1"/>
  <c r="I63" i="1"/>
  <c r="A63" i="1"/>
  <c r="I62" i="1"/>
  <c r="A62" i="1"/>
  <c r="I61" i="1"/>
  <c r="A61" i="1"/>
  <c r="N60" i="1"/>
  <c r="I60" i="1"/>
  <c r="A60" i="1"/>
  <c r="I59" i="1"/>
  <c r="A59" i="1"/>
  <c r="I58" i="1"/>
  <c r="A58" i="1"/>
  <c r="I57" i="1"/>
  <c r="A57" i="1"/>
  <c r="N56" i="1"/>
  <c r="I56" i="1"/>
  <c r="A56" i="1"/>
  <c r="I55" i="1"/>
  <c r="A55" i="1"/>
  <c r="I54" i="1"/>
  <c r="A54" i="1"/>
  <c r="I53" i="1"/>
  <c r="A53" i="1"/>
  <c r="N52" i="1"/>
  <c r="I52" i="1"/>
  <c r="A52" i="1"/>
  <c r="I51" i="1"/>
  <c r="A51" i="1"/>
  <c r="I50" i="1"/>
  <c r="A50" i="1"/>
  <c r="I49" i="1"/>
  <c r="A49" i="1"/>
  <c r="N48" i="1"/>
  <c r="I48" i="1"/>
  <c r="A48" i="1"/>
  <c r="I47" i="1"/>
  <c r="A47" i="1"/>
  <c r="I46" i="1"/>
  <c r="A46" i="1"/>
  <c r="I45" i="1"/>
  <c r="A45" i="1"/>
  <c r="I44" i="1"/>
  <c r="A44" i="1"/>
  <c r="N43" i="1"/>
  <c r="I43" i="1"/>
  <c r="A43" i="1"/>
  <c r="I42" i="1"/>
  <c r="A42" i="1"/>
  <c r="I41" i="1"/>
  <c r="A41" i="1"/>
  <c r="I40" i="1"/>
  <c r="A40" i="1"/>
  <c r="N39" i="1"/>
  <c r="I39" i="1"/>
  <c r="A39" i="1"/>
  <c r="I38" i="1"/>
  <c r="A38" i="1"/>
  <c r="I37" i="1"/>
  <c r="A37" i="1"/>
  <c r="I36" i="1"/>
  <c r="A36" i="1"/>
  <c r="I35" i="1"/>
  <c r="A35" i="1"/>
  <c r="I34" i="1"/>
  <c r="A34" i="1"/>
  <c r="N33" i="1"/>
  <c r="I33" i="1"/>
  <c r="A33" i="1"/>
  <c r="I32" i="1"/>
  <c r="A32" i="1"/>
  <c r="I31" i="1"/>
  <c r="A31" i="1"/>
  <c r="I30" i="1"/>
  <c r="A30" i="1"/>
  <c r="N29" i="1"/>
  <c r="I29" i="1"/>
  <c r="A29" i="1"/>
  <c r="I28" i="1"/>
  <c r="A28" i="1"/>
  <c r="I27" i="1"/>
  <c r="A27" i="1"/>
  <c r="I26" i="1"/>
  <c r="A26" i="1"/>
  <c r="I25" i="1"/>
  <c r="A25" i="1"/>
  <c r="N24" i="1"/>
  <c r="I24" i="1"/>
  <c r="A24" i="1"/>
  <c r="I23" i="1"/>
  <c r="A23" i="1"/>
  <c r="I22" i="1"/>
  <c r="A22" i="1"/>
  <c r="I21" i="1"/>
  <c r="A21" i="1"/>
  <c r="I20" i="1"/>
  <c r="A20" i="1"/>
  <c r="N19" i="1"/>
  <c r="I19" i="1"/>
  <c r="A19" i="1"/>
  <c r="I18" i="1"/>
  <c r="A18" i="1"/>
  <c r="I17" i="1"/>
  <c r="A17" i="1"/>
  <c r="I16" i="1"/>
  <c r="A16" i="1"/>
  <c r="I15" i="1"/>
  <c r="A15" i="1"/>
  <c r="N14" i="1"/>
  <c r="I14" i="1"/>
  <c r="A14" i="1"/>
  <c r="I13" i="1"/>
  <c r="A13" i="1"/>
  <c r="I12" i="1"/>
  <c r="A12" i="1"/>
  <c r="I11" i="1"/>
  <c r="A11" i="1"/>
  <c r="I10" i="1"/>
  <c r="A10" i="1"/>
  <c r="N9" i="1"/>
  <c r="I9" i="1"/>
  <c r="A9" i="1"/>
  <c r="I8" i="1"/>
  <c r="A8" i="1"/>
  <c r="I7" i="1"/>
  <c r="A7" i="1"/>
  <c r="I6" i="1"/>
  <c r="A6" i="1"/>
  <c r="I5" i="1"/>
  <c r="A5" i="1"/>
  <c r="N4" i="1"/>
  <c r="I4" i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tc={677AF0AF-C3A1-485A-A31E-AA8EE791CF09}</author>
    <author>tc={D2F5CF00-BF21-4062-A146-5FCAE9C010E6}</author>
    <author>tc={CB242482-647C-42EE-8D55-E5E26F46DD7D}</author>
    <author>tc={BBCDE4AB-1317-435E-B0DA-E3FAA00FBC64}</author>
  </authors>
  <commentList>
    <comment ref="E223" authorId="0" shapeId="0" xr:uid="{677AF0AF-C3A1-485A-A31E-AA8EE791CF09}">
      <text>
        <t>[Threaded comment]
Your version of Excel allows you to read this threaded comment; however, any edits to it will get removed if the file is opened in a newer version of Excel. Learn more: https://go.microsoft.com/fwlink/?linkid=870924
Comment:
    Transfer from NEPPL to NWPPL wef 01/04/2025</t>
      </text>
    </comment>
    <comment ref="E224" authorId="1" shapeId="0" xr:uid="{D2F5CF00-BF21-4062-A146-5FCAE9C010E6}">
      <text>
        <t>[Threaded comment]
Your version of Excel allows you to read this threaded comment; however, any edits to it will get removed if the file is opened in a newer version of Excel. Learn more: https://go.microsoft.com/fwlink/?linkid=870924
Comment:
    Transfer from NEPPL to NWPPL wef 01/04/2025</t>
      </text>
    </comment>
    <comment ref="E225" authorId="2" shapeId="0" xr:uid="{CB242482-647C-42EE-8D55-E5E26F46DD7D}">
      <text>
        <t>[Threaded comment]
Your version of Excel allows you to read this threaded comment; however, any edits to it will get removed if the file is opened in a newer version of Excel. Learn more: https://go.microsoft.com/fwlink/?linkid=870924
Comment:
    Transfer from NEPPL to NWPPL wef 01/04/2025</t>
      </text>
    </comment>
    <comment ref="E260" authorId="3" shapeId="0" xr:uid="{BBCDE4AB-1317-435E-B0DA-E3FAA00FBC64}">
      <text>
        <t>[Threaded comment]
Your version of Excel allows you to read this threaded comment; however, any edits to it will get removed if the file is opened in a newer version of Excel. Learn more: https://go.microsoft.com/fwlink/?linkid=870924
Comment:
    3/8/2024 old spv joining date</t>
      </text>
    </comment>
  </commentList>
</comments>
</file>

<file path=xl/sharedStrings.xml><?xml version="1.0" encoding="utf-8"?>
<sst xmlns="http://schemas.openxmlformats.org/spreadsheetml/2006/main" count="3643" uniqueCount="932">
  <si>
    <t>NHIT EASTERN PROJECTS PRIVATE LIMITED</t>
  </si>
  <si>
    <t>Active Member Data for GMI Policy-  41010250900000123-00</t>
  </si>
  <si>
    <t>S.No</t>
  </si>
  <si>
    <t>Emp. ID</t>
  </si>
  <si>
    <t>Emp. Name</t>
  </si>
  <si>
    <t>Dependent Name</t>
  </si>
  <si>
    <t>DOJ
 DD-MM-YY</t>
  </si>
  <si>
    <t>Relation</t>
  </si>
  <si>
    <t>Gender</t>
  </si>
  <si>
    <t>DOB</t>
  </si>
  <si>
    <t>Age</t>
  </si>
  <si>
    <t>Grade</t>
  </si>
  <si>
    <t>Sum_Insured_Family Floater Plan</t>
  </si>
  <si>
    <t>Location</t>
  </si>
  <si>
    <t>Active</t>
  </si>
  <si>
    <t>NEPP002</t>
  </si>
  <si>
    <t>MANJIT YADAV</t>
  </si>
  <si>
    <t>SELF</t>
  </si>
  <si>
    <t>Male</t>
  </si>
  <si>
    <t>05 Oct 1986</t>
  </si>
  <si>
    <t>S1</t>
  </si>
  <si>
    <t>Rewa - Katni - Jabalpur - Lakhnadon</t>
  </si>
  <si>
    <t>RENNA KUMARI</t>
  </si>
  <si>
    <t>SPOUSE</t>
  </si>
  <si>
    <t>Female</t>
  </si>
  <si>
    <t>12 Dec 1992</t>
  </si>
  <si>
    <t>-</t>
  </si>
  <si>
    <t>SIYANSHI YADAV</t>
  </si>
  <si>
    <t>DAUGHTER</t>
  </si>
  <si>
    <t>11 Feb 2024</t>
  </si>
  <si>
    <t>SOMYA YADAV</t>
  </si>
  <si>
    <t>11 Oct 2019</t>
  </si>
  <si>
    <t>RAM RATI</t>
  </si>
  <si>
    <t>MOTHER</t>
  </si>
  <si>
    <t>01 Jan 1949</t>
  </si>
  <si>
    <t>NEPP010</t>
  </si>
  <si>
    <t>PRATHVI RATHI</t>
  </si>
  <si>
    <t>10 Sep 1987</t>
  </si>
  <si>
    <t>L3</t>
  </si>
  <si>
    <t>APARNA CHOUDHARY</t>
  </si>
  <si>
    <t>05 Mar 1989</t>
  </si>
  <si>
    <t>SWASTIK RATHI</t>
  </si>
  <si>
    <t>SON</t>
  </si>
  <si>
    <t>31 Oct 2017</t>
  </si>
  <si>
    <t>SHAVI RATHI</t>
  </si>
  <si>
    <t>03 Jul 2023</t>
  </si>
  <si>
    <t>URMILA DEVI</t>
  </si>
  <si>
    <t>01 Jan 1964</t>
  </si>
  <si>
    <t>NEPP011</t>
  </si>
  <si>
    <t>ARVIND KUMAR MISHRA</t>
  </si>
  <si>
    <t>06 Aug 1989</t>
  </si>
  <si>
    <t>S2</t>
  </si>
  <si>
    <t>Orai - Bara</t>
  </si>
  <si>
    <t>RENU DEVI</t>
  </si>
  <si>
    <t>25 Sep 1993</t>
  </si>
  <si>
    <t>Kapil Mishra</t>
  </si>
  <si>
    <t>12 Jul 2025</t>
  </si>
  <si>
    <t>Shreshth Mishra</t>
  </si>
  <si>
    <t>05 Jun 2019</t>
  </si>
  <si>
    <t>DAMYANTI MISHRA</t>
  </si>
  <si>
    <t>01 Jan 1963</t>
  </si>
  <si>
    <t>NEPP013</t>
  </si>
  <si>
    <t>VEERESH U</t>
  </si>
  <si>
    <t>24 Jul 1985</t>
  </si>
  <si>
    <t>Hubli - Haveri - Davangere - Chitradurga</t>
  </si>
  <si>
    <t>SHIVAGANGAMMA ALUR</t>
  </si>
  <si>
    <t>01 May 1988</t>
  </si>
  <si>
    <t>SATHVIK SAMRAT G V</t>
  </si>
  <si>
    <t>24 May 2022</t>
  </si>
  <si>
    <t>SANNA UDDAPPA</t>
  </si>
  <si>
    <t>FATHER</t>
  </si>
  <si>
    <t>01 Jan 1951</t>
  </si>
  <si>
    <t>OMKARAVVA</t>
  </si>
  <si>
    <t>NEPP015</t>
  </si>
  <si>
    <t>RAVINDER KUMAR</t>
  </si>
  <si>
    <t>20 Feb 1995</t>
  </si>
  <si>
    <t>CORPORATE OFFICE - DELHI</t>
  </si>
  <si>
    <t>KOMAL SHARMA</t>
  </si>
  <si>
    <t>20 Jun 1994</t>
  </si>
  <si>
    <t>HITAANSHI VERMA</t>
  </si>
  <si>
    <t>Depender Daughter</t>
  </si>
  <si>
    <t>SUBHASH CHANDER VERMA</t>
  </si>
  <si>
    <t>24 Nov 1972</t>
  </si>
  <si>
    <t>SULOCHNA</t>
  </si>
  <si>
    <t>01 Jan 1972</t>
  </si>
  <si>
    <t>NEPP016</t>
  </si>
  <si>
    <t>VEERAMANIKANDAN G</t>
  </si>
  <si>
    <t>25 Mar 1994</t>
  </si>
  <si>
    <t>DHANA LAKSHMI M</t>
  </si>
  <si>
    <t>18 Aug 1994</t>
  </si>
  <si>
    <t>GANESAMOORTHY S K</t>
  </si>
  <si>
    <t>23 Aug 1968</t>
  </si>
  <si>
    <t>JAYALAKSHMI G</t>
  </si>
  <si>
    <t>01 Jun 1970</t>
  </si>
  <si>
    <t>NEPP017</t>
  </si>
  <si>
    <t>SURESH SANKAR NARAYANAN</t>
  </si>
  <si>
    <t>04 Jul 1971</t>
  </si>
  <si>
    <t>L1</t>
  </si>
  <si>
    <t>R.SARITHA</t>
  </si>
  <si>
    <t>09 Apr 1979</t>
  </si>
  <si>
    <t>S.GAYATHRI</t>
  </si>
  <si>
    <t>18 Jan 2011</t>
  </si>
  <si>
    <t>S.RESHMITHA</t>
  </si>
  <si>
    <t>23 Jan 2006</t>
  </si>
  <si>
    <t>M.SANKARANARAYANAN</t>
  </si>
  <si>
    <t>09 Dec 1938</t>
  </si>
  <si>
    <t>G.VIJAYALAKSHMI</t>
  </si>
  <si>
    <t>18 Jun 1944</t>
  </si>
  <si>
    <t>NEPP019</t>
  </si>
  <si>
    <t>PRIYA RANJAN GIRI</t>
  </si>
  <si>
    <t>20 May 1972</t>
  </si>
  <si>
    <t>F3</t>
  </si>
  <si>
    <t>Mumbai</t>
  </si>
  <si>
    <t>SUBASINI GIRI</t>
  </si>
  <si>
    <t>10 Oct 1968</t>
  </si>
  <si>
    <t>PARTH SARATHI GIRI</t>
  </si>
  <si>
    <t>06 May 2005</t>
  </si>
  <si>
    <t>PRASHANT VIKRAM GIRI</t>
  </si>
  <si>
    <t>01 Feb 2001</t>
  </si>
  <si>
    <t>NEPP021</t>
  </si>
  <si>
    <t>SANJAY KUMAR MISHRA</t>
  </si>
  <si>
    <t>31 Oct 1989</t>
  </si>
  <si>
    <t>NAINA MISHRA</t>
  </si>
  <si>
    <t>11 Dec 1999</t>
  </si>
  <si>
    <t>NEPP022</t>
  </si>
  <si>
    <t>Riddhi Mishra</t>
  </si>
  <si>
    <t>NEPP023</t>
  </si>
  <si>
    <t>RAMNATH MISHRA</t>
  </si>
  <si>
    <t>30 Apr 1961</t>
  </si>
  <si>
    <t>SAROJ MISHRA</t>
  </si>
  <si>
    <t>01 Jan 1965</t>
  </si>
  <si>
    <t>ANKESH KUMAR</t>
  </si>
  <si>
    <t>25 Dec 1976</t>
  </si>
  <si>
    <t>ANNI SINHA</t>
  </si>
  <si>
    <t>01 Feb 1981</t>
  </si>
  <si>
    <t>ANCHIT SINHA</t>
  </si>
  <si>
    <t>22 Apr 2008</t>
  </si>
  <si>
    <t>PRADHAN KRISHNA NAND SINHA</t>
  </si>
  <si>
    <t>05 Feb 1944</t>
  </si>
  <si>
    <t>NEPP024</t>
  </si>
  <si>
    <t>PARIMAL KUNDU</t>
  </si>
  <si>
    <t>05 Jan 1980</t>
  </si>
  <si>
    <t>Chichira - Kharagpur</t>
  </si>
  <si>
    <t>SUMANA DAS</t>
  </si>
  <si>
    <t>20 Jun 1990</t>
  </si>
  <si>
    <t>AAHAN KUNDU</t>
  </si>
  <si>
    <t>12 Sep 2019</t>
  </si>
  <si>
    <t>ANJALI KUNDU</t>
  </si>
  <si>
    <t>01 Jul 1955</t>
  </si>
  <si>
    <t>NEPP026</t>
  </si>
  <si>
    <t>RACHIT AGARWAL</t>
  </si>
  <si>
    <t>08 Oct 1988</t>
  </si>
  <si>
    <t>JYOTI AGARWAL</t>
  </si>
  <si>
    <t>14 Nov 1992</t>
  </si>
  <si>
    <t>AARAV AGARWAL</t>
  </si>
  <si>
    <t>29 Jan 2017</t>
  </si>
  <si>
    <t>Madhu Bala Agarwal</t>
  </si>
  <si>
    <t>22 Nov 1956</t>
  </si>
  <si>
    <t>NEPP028</t>
  </si>
  <si>
    <t>C KESAVAREDDY</t>
  </si>
  <si>
    <t>C.SUNEETHA</t>
  </si>
  <si>
    <t>17 Nov 1982</t>
  </si>
  <si>
    <t>C.JAHNAVI</t>
  </si>
  <si>
    <t>15 Dec 2012</t>
  </si>
  <si>
    <t>C.SREEVIDYA</t>
  </si>
  <si>
    <t>22 May 2015</t>
  </si>
  <si>
    <t>C.SIDDA REDDY</t>
  </si>
  <si>
    <t>02 Aug 1956</t>
  </si>
  <si>
    <t>C.JAYAPRADHA</t>
  </si>
  <si>
    <t>18 Sep 1960</t>
  </si>
  <si>
    <t>NEPP029</t>
  </si>
  <si>
    <t>ABINASH KUMAR</t>
  </si>
  <si>
    <t>28 Aug 1995</t>
  </si>
  <si>
    <t>S3</t>
  </si>
  <si>
    <t>Kachugaon - Rakhaldubi</t>
  </si>
  <si>
    <t>DINESH PRASAD SINGH</t>
  </si>
  <si>
    <t>20 Jun 1968</t>
  </si>
  <si>
    <t>MEERA YADAV</t>
  </si>
  <si>
    <t>15 Aug 1976</t>
  </si>
  <si>
    <t>NEPP035</t>
  </si>
  <si>
    <t>DINKAR.</t>
  </si>
  <si>
    <t>06 Oct 1992</t>
  </si>
  <si>
    <t>CHANCHAL SHARMA</t>
  </si>
  <si>
    <t>02 Oct 1957</t>
  </si>
  <si>
    <t>NEPP038</t>
  </si>
  <si>
    <t>SANJIV KUMAR SINGH</t>
  </si>
  <si>
    <t>15 Feb 1977</t>
  </si>
  <si>
    <t>SHILPI SINGH</t>
  </si>
  <si>
    <t>05 Oct 1990</t>
  </si>
  <si>
    <t>BAISHNAVI SINGH</t>
  </si>
  <si>
    <t>03 Aug 2016</t>
  </si>
  <si>
    <t>SHAKSHI SINGH</t>
  </si>
  <si>
    <t>03 Aug 2011</t>
  </si>
  <si>
    <t>NEPP039</t>
  </si>
  <si>
    <t>ISHWAR CHANDRA PATRA</t>
  </si>
  <si>
    <t>24 Apr 1993</t>
  </si>
  <si>
    <t>SUBAL KUMAR PATRA</t>
  </si>
  <si>
    <t>20 Mar 1959</t>
  </si>
  <si>
    <t>PUSPARANI PATRA</t>
  </si>
  <si>
    <t>03 Jan 1967</t>
  </si>
  <si>
    <t>NEPP040</t>
  </si>
  <si>
    <t>HEMANT KUMAR RAJPUT</t>
  </si>
  <si>
    <t>11 Sep 1985</t>
  </si>
  <si>
    <t>Lakhnadon - Mahagaon - Khawasa</t>
  </si>
  <si>
    <t>SANTOSH</t>
  </si>
  <si>
    <t>03 Feb 1988</t>
  </si>
  <si>
    <t>AKSHIT RAJPUT</t>
  </si>
  <si>
    <t>05 Mar 2016</t>
  </si>
  <si>
    <t>BHUPENDRA SINGH</t>
  </si>
  <si>
    <t>01 Jan 1959</t>
  </si>
  <si>
    <t>SITA DEVI</t>
  </si>
  <si>
    <t>01 Jan 1956</t>
  </si>
  <si>
    <t>NEPP043</t>
  </si>
  <si>
    <t>ANKIT KUMAR</t>
  </si>
  <si>
    <t>10 Oct 1990</t>
  </si>
  <si>
    <t>JULI KUMARI</t>
  </si>
  <si>
    <t>18 Feb 1992</t>
  </si>
  <si>
    <t>Aditi Sharma</t>
  </si>
  <si>
    <t>19 May 2021</t>
  </si>
  <si>
    <t>AKANKSHA SHARMA</t>
  </si>
  <si>
    <t>26 Dec 2017</t>
  </si>
  <si>
    <t>Ranjana Devi</t>
  </si>
  <si>
    <t>07 Mar 1956</t>
  </si>
  <si>
    <t>NEPP044</t>
  </si>
  <si>
    <t>MALAYA KUMAR ADHYA</t>
  </si>
  <si>
    <t>05 Apr 1986</t>
  </si>
  <si>
    <t>PUSPITA  ADHYA</t>
  </si>
  <si>
    <t>05 May 1992</t>
  </si>
  <si>
    <t>ARPIT ADHYA</t>
  </si>
  <si>
    <t>12 Dec 2018</t>
  </si>
  <si>
    <t>NYRA ADHYA</t>
  </si>
  <si>
    <t>06 Mar 2021</t>
  </si>
  <si>
    <t>SABITA ADHYA</t>
  </si>
  <si>
    <t>06 Jul 1960</t>
  </si>
  <si>
    <t>NEPP045</t>
  </si>
  <si>
    <t>NITESH KUMAR SINGH</t>
  </si>
  <si>
    <t>NEETU SINGH</t>
  </si>
  <si>
    <t>10 Aug 1990</t>
  </si>
  <si>
    <t>PRANSHI SINGH</t>
  </si>
  <si>
    <t>10 Jan 2018</t>
  </si>
  <si>
    <t>AJAY SINGH</t>
  </si>
  <si>
    <t>12 Jul 1960</t>
  </si>
  <si>
    <t>SHEELA SINGH</t>
  </si>
  <si>
    <t>NEPP046</t>
  </si>
  <si>
    <t>DEEPAK SINGH</t>
  </si>
  <si>
    <t>01 Aug 1991</t>
  </si>
  <si>
    <t>RESHMA SINGH</t>
  </si>
  <si>
    <t>AARAV SINGH</t>
  </si>
  <si>
    <t>20 Mar 2018</t>
  </si>
  <si>
    <t>BHOOMIKA SINGH</t>
  </si>
  <si>
    <t>09 Jan 2024</t>
  </si>
  <si>
    <t>MANOJ SINGH</t>
  </si>
  <si>
    <t>22 Jul 1960</t>
  </si>
  <si>
    <t>SUNEETA SINGH</t>
  </si>
  <si>
    <t>01 Jan 1973</t>
  </si>
  <si>
    <t>NEPP048</t>
  </si>
  <si>
    <t>RABI RANJAN DUBEY</t>
  </si>
  <si>
    <t>24 Feb 1990</t>
  </si>
  <si>
    <t>Kaljhar - Patacharkuchi</t>
  </si>
  <si>
    <t>SONI KUMARI</t>
  </si>
  <si>
    <t>05 Aug 1984</t>
  </si>
  <si>
    <t>RASHI DUBEY</t>
  </si>
  <si>
    <t>07 Mar 2022</t>
  </si>
  <si>
    <t>SHAMBHU NATH DUBEY</t>
  </si>
  <si>
    <t>03 Mar 1952</t>
  </si>
  <si>
    <t>RUMALI DEVI</t>
  </si>
  <si>
    <t>06 Jun 1954</t>
  </si>
  <si>
    <t>NEPP050</t>
  </si>
  <si>
    <t>SWAPAN HALDER</t>
  </si>
  <si>
    <t>12 Jan 1984</t>
  </si>
  <si>
    <t>JAYA HALDER</t>
  </si>
  <si>
    <t>08 Apr 2000</t>
  </si>
  <si>
    <t>SHUVAYAN HALDER</t>
  </si>
  <si>
    <t>23 Aug 2020</t>
  </si>
  <si>
    <t>NEPP051</t>
  </si>
  <si>
    <t>RISHPA MANGER</t>
  </si>
  <si>
    <t>11 Jul 1990</t>
  </si>
  <si>
    <t>DERRICK HEPPOLETTE</t>
  </si>
  <si>
    <t>10 Jul 1990</t>
  </si>
  <si>
    <t>K.B MANGER</t>
  </si>
  <si>
    <t>11 Feb 1967</t>
  </si>
  <si>
    <t>RUPA MANGER</t>
  </si>
  <si>
    <t>20 Aug 1965</t>
  </si>
  <si>
    <t>NEPP052</t>
  </si>
  <si>
    <t>MUKESH KUMAR GUPTA</t>
  </si>
  <si>
    <t>20 Oct 1995</t>
  </si>
  <si>
    <t>SATYANARAYAN GUPTA</t>
  </si>
  <si>
    <t>10 Feb 1965</t>
  </si>
  <si>
    <t>URMILA DEVI GUPTA</t>
  </si>
  <si>
    <t>01 Jan 1971</t>
  </si>
  <si>
    <t>NEPP054</t>
  </si>
  <si>
    <t>MATAM SANTHOSH KUMAR</t>
  </si>
  <si>
    <t>15 Aug 1984</t>
  </si>
  <si>
    <t>MATAM SWETHA</t>
  </si>
  <si>
    <t>10 Jul 1989</t>
  </si>
  <si>
    <t>MATAM SHIVANSH</t>
  </si>
  <si>
    <t>13 Mar 2022</t>
  </si>
  <si>
    <t>CHINNAMMA</t>
  </si>
  <si>
    <t>01 Jan 1968</t>
  </si>
  <si>
    <t>NEPP059</t>
  </si>
  <si>
    <t>SONEWAR DAIMARY</t>
  </si>
  <si>
    <t>01 Aug 1968</t>
  </si>
  <si>
    <t>PONTI DAIMARY</t>
  </si>
  <si>
    <t>15 Apr 1970</t>
  </si>
  <si>
    <t>RATNESWAR DAIMARY</t>
  </si>
  <si>
    <t>09 Jul 1954</t>
  </si>
  <si>
    <t>NEPP061</t>
  </si>
  <si>
    <t>KRISHNA MEDHI</t>
  </si>
  <si>
    <t>22 Mar 1975</t>
  </si>
  <si>
    <t>SUNIL WAGH</t>
  </si>
  <si>
    <t>15 Jun 1975</t>
  </si>
  <si>
    <t>NILIMA MEDHI</t>
  </si>
  <si>
    <t>01 Sep 1949</t>
  </si>
  <si>
    <t>NEPP063</t>
  </si>
  <si>
    <t>ANIL KUMAR PRASAD</t>
  </si>
  <si>
    <t>15 Aug 1987</t>
  </si>
  <si>
    <t>MADHU KUMARI</t>
  </si>
  <si>
    <t>15 Aug 1995</t>
  </si>
  <si>
    <t>SAMIKSHA KUMARI</t>
  </si>
  <si>
    <t>09 Jun 2020</t>
  </si>
  <si>
    <t>VIJAY PRASAD</t>
  </si>
  <si>
    <t>09 May 1969</t>
  </si>
  <si>
    <t>PRABHAWATI DEVI</t>
  </si>
  <si>
    <t>01 Jan 1967</t>
  </si>
  <si>
    <t>NEPP064</t>
  </si>
  <si>
    <t>SAIYAD IRFAN AHAMAD</t>
  </si>
  <si>
    <t>24 Feb 1989</t>
  </si>
  <si>
    <t>NAAZ PRAVEEN</t>
  </si>
  <si>
    <t>10 Feb 1995</t>
  </si>
  <si>
    <t>ANABIA PRAVEEN</t>
  </si>
  <si>
    <t>09 May 2020</t>
  </si>
  <si>
    <t>SAFIA PRAVEEN</t>
  </si>
  <si>
    <t>14 Nov 2021</t>
  </si>
  <si>
    <t>REYAZ AHMAD</t>
  </si>
  <si>
    <t>01 Jan 1958</t>
  </si>
  <si>
    <t>RUKHSANA PRAVIN</t>
  </si>
  <si>
    <t>01 Jan 1961</t>
  </si>
  <si>
    <t>NEPP065</t>
  </si>
  <si>
    <t>KUNDAN KUMAR GAUTAM</t>
  </si>
  <si>
    <t>07 Feb 1970</t>
  </si>
  <si>
    <t>SHOBHAKUMARI</t>
  </si>
  <si>
    <t>28 Aug 1972</t>
  </si>
  <si>
    <t>SANVI GAUTAM</t>
  </si>
  <si>
    <t>11 Jul 2007</t>
  </si>
  <si>
    <t>NEPP066</t>
  </si>
  <si>
    <t>RAHUL SINGH THAKUR</t>
  </si>
  <si>
    <t>12 Jul 1991</t>
  </si>
  <si>
    <t>SARITA SINGH</t>
  </si>
  <si>
    <t>11 Jun 1995</t>
  </si>
  <si>
    <t>Baby of SARITA SINGH</t>
  </si>
  <si>
    <t>Son</t>
  </si>
  <si>
    <t>SHARANYA SINGH</t>
  </si>
  <si>
    <t>29 Mar 2023</t>
  </si>
  <si>
    <t>Jaiveer Singh Thakur</t>
  </si>
  <si>
    <t>08 Jan 1959</t>
  </si>
  <si>
    <t>NEPP074</t>
  </si>
  <si>
    <t>SAURABH KUMAR RAI</t>
  </si>
  <si>
    <t>01 Jan 1986</t>
  </si>
  <si>
    <t>ANSHU RAI</t>
  </si>
  <si>
    <t>07 Jan 1995</t>
  </si>
  <si>
    <t>KRITIKA RAI</t>
  </si>
  <si>
    <t>15 May 2019</t>
  </si>
  <si>
    <t>Sauransh Rai</t>
  </si>
  <si>
    <t xml:space="preserve">Virendra </t>
  </si>
  <si>
    <t>Father</t>
  </si>
  <si>
    <t>Anjani Rai</t>
  </si>
  <si>
    <t>Mother</t>
  </si>
  <si>
    <t>NEPP076</t>
  </si>
  <si>
    <t>ASHISH SINGH BHADORIYA</t>
  </si>
  <si>
    <t>03 May 1981</t>
  </si>
  <si>
    <t>ANITA SINGH BHADORIYA</t>
  </si>
  <si>
    <t>12 Aug 1982</t>
  </si>
  <si>
    <t>AYAANSH SINGH BHADORIYA</t>
  </si>
  <si>
    <t>12 Jun 2019</t>
  </si>
  <si>
    <t>ANSHI SINGH BHADORIYA</t>
  </si>
  <si>
    <t>17 Aug 2011</t>
  </si>
  <si>
    <t>NEPP077</t>
  </si>
  <si>
    <t>RENU SHARMA</t>
  </si>
  <si>
    <t>30 Sep 1980</t>
  </si>
  <si>
    <t>SHIVAM SHARMA</t>
  </si>
  <si>
    <t>05 Mar 2007</t>
  </si>
  <si>
    <t>H.R. Sharma</t>
  </si>
  <si>
    <t>Tripta Sharma</t>
  </si>
  <si>
    <t>NEPP078</t>
  </si>
  <si>
    <t>RAJU KUMAR BALA</t>
  </si>
  <si>
    <t>15 Jun 1994</t>
  </si>
  <si>
    <t>SONALI BALA</t>
  </si>
  <si>
    <t>05 Jul 2004</t>
  </si>
  <si>
    <t>LAKSHYA KUMAR BALA</t>
  </si>
  <si>
    <t>20 Apr 2023</t>
  </si>
  <si>
    <t>RAVI BALA</t>
  </si>
  <si>
    <t>01 Jan 1960</t>
  </si>
  <si>
    <t>SEEMA BALA</t>
  </si>
  <si>
    <t>NEPP080</t>
  </si>
  <si>
    <t>AYUSH SALUJA</t>
  </si>
  <si>
    <t>23 Jul 1993</t>
  </si>
  <si>
    <t>MEGHNA SHARMA</t>
  </si>
  <si>
    <t>04 Aug 1996</t>
  </si>
  <si>
    <t>ANVITH SALUJA</t>
  </si>
  <si>
    <t>28 Aug 2024</t>
  </si>
  <si>
    <t>KAMLESH RANI</t>
  </si>
  <si>
    <t>01 Apr 1967</t>
  </si>
  <si>
    <t>NEPP081</t>
  </si>
  <si>
    <t>AVINISH KUMAR</t>
  </si>
  <si>
    <t>28 Feb 1994</t>
  </si>
  <si>
    <t>KIRTI SHUKLA</t>
  </si>
  <si>
    <t>30 Sep 1993</t>
  </si>
  <si>
    <t>ADYANT TIWARI</t>
  </si>
  <si>
    <t>19 Sep 2022</t>
  </si>
  <si>
    <t>MANOJ KUMAR TIWARI</t>
  </si>
  <si>
    <t>25 Jun 1966</t>
  </si>
  <si>
    <t>PUNITA DEVI</t>
  </si>
  <si>
    <t>01 Feb 1970</t>
  </si>
  <si>
    <t>NEPP082</t>
  </si>
  <si>
    <t>RAJ KUMAR SINGH</t>
  </si>
  <si>
    <t>25 Apr 1985</t>
  </si>
  <si>
    <t>BABITA SINGH</t>
  </si>
  <si>
    <t>31 Jul 1987</t>
  </si>
  <si>
    <t>RUDRA RAJ SINGH</t>
  </si>
  <si>
    <t>25 Apr 2020</t>
  </si>
  <si>
    <t>MEGHA SINGH</t>
  </si>
  <si>
    <t>01 Jan 2013</t>
  </si>
  <si>
    <t>DHIRA SINGH</t>
  </si>
  <si>
    <t>01 Jul 1961</t>
  </si>
  <si>
    <t>NEPP087</t>
  </si>
  <si>
    <t>HARSH RELHAN</t>
  </si>
  <si>
    <t>17 Dec 1997</t>
  </si>
  <si>
    <t>TWINKLE MALIK</t>
  </si>
  <si>
    <t>20 Sep 1998</t>
  </si>
  <si>
    <t>Baby of TWINKLE MALIK</t>
  </si>
  <si>
    <t>ASHOK KUMAR RELHAN</t>
  </si>
  <si>
    <t>14 Jan 1964</t>
  </si>
  <si>
    <t>SEEMA RELHAN</t>
  </si>
  <si>
    <t>04 Apr 1973</t>
  </si>
  <si>
    <t>NEPP089</t>
  </si>
  <si>
    <t>MANISH VERMA</t>
  </si>
  <si>
    <t>20 Oct 1994</t>
  </si>
  <si>
    <t>LALITA VERMA</t>
  </si>
  <si>
    <t>01 Jul 1996</t>
  </si>
  <si>
    <t>REKHA</t>
  </si>
  <si>
    <t>01 Jan 1970</t>
  </si>
  <si>
    <t>NEPP091</t>
  </si>
  <si>
    <t>RUPAK GHOSH</t>
  </si>
  <si>
    <t>01 May 1986</t>
  </si>
  <si>
    <t>DIPAK GHOSH</t>
  </si>
  <si>
    <t>07 Jul 1958</t>
  </si>
  <si>
    <t>BHARATI GHOSH</t>
  </si>
  <si>
    <t>09 Jul 1967</t>
  </si>
  <si>
    <t>NEPP092</t>
  </si>
  <si>
    <t>JASPAL SINGH SENDHAV</t>
  </si>
  <si>
    <t>06 Aug 2000</t>
  </si>
  <si>
    <t>ANUSUIYA</t>
  </si>
  <si>
    <t>01 Jan 1999</t>
  </si>
  <si>
    <t>JAYESHWARI SENDHAV</t>
  </si>
  <si>
    <t>09 Feb 2024</t>
  </si>
  <si>
    <t>VIKRAM SINGH SENDHAV</t>
  </si>
  <si>
    <t>01 Jan 1954</t>
  </si>
  <si>
    <t>GYANKUNWAR</t>
  </si>
  <si>
    <t>NEPP093</t>
  </si>
  <si>
    <t>SONU KUMAR</t>
  </si>
  <si>
    <t>16 Mar 1996</t>
  </si>
  <si>
    <t>JYOTI KUMARI</t>
  </si>
  <si>
    <t>08 Apr 1999</t>
  </si>
  <si>
    <t>NEPP094</t>
  </si>
  <si>
    <t>SHAURYA</t>
  </si>
  <si>
    <t>NEPP095</t>
  </si>
  <si>
    <t>VIJAY PAL SINGH</t>
  </si>
  <si>
    <t>15 Jul 1972</t>
  </si>
  <si>
    <t>ARPIT GUPTA</t>
  </si>
  <si>
    <t>07 Apr 1992</t>
  </si>
  <si>
    <t>PRATHIBHA AGRAWAL</t>
  </si>
  <si>
    <t>02 Oct 1996</t>
  </si>
  <si>
    <t>ANAYA AGRAWAL</t>
  </si>
  <si>
    <t>29 Mar 2022</t>
  </si>
  <si>
    <t>Ajeet Gupta</t>
  </si>
  <si>
    <t>12 Feb 1956</t>
  </si>
  <si>
    <t>RADHA GUPTA</t>
  </si>
  <si>
    <t>20 Jan 1967</t>
  </si>
  <si>
    <t>KULDEEP SINGH</t>
  </si>
  <si>
    <t>27 Jul 1993</t>
  </si>
  <si>
    <t>KAJAL CHANDEL</t>
  </si>
  <si>
    <t>16 Jul 1995</t>
  </si>
  <si>
    <t>KAMLESH SINGH</t>
  </si>
  <si>
    <t>01 Jan 1975</t>
  </si>
  <si>
    <t>NEPP096</t>
  </si>
  <si>
    <t>HARSH</t>
  </si>
  <si>
    <t>08 Oct 1995</t>
  </si>
  <si>
    <t>PRIYA BHARTI</t>
  </si>
  <si>
    <t>08 Jun 2000</t>
  </si>
  <si>
    <t>Riddhika Vats</t>
  </si>
  <si>
    <t>04 May 2025</t>
  </si>
  <si>
    <t>AJIT KUMAR JHA</t>
  </si>
  <si>
    <t>21 Nov 1963</t>
  </si>
  <si>
    <t>REKHA JHA</t>
  </si>
  <si>
    <t>10 Feb 1968</t>
  </si>
  <si>
    <t>NEPP097</t>
  </si>
  <si>
    <t>ARPAN KUMAR SINGH</t>
  </si>
  <si>
    <t>05 Oct 1995</t>
  </si>
  <si>
    <t>VASHISHT SINGH</t>
  </si>
  <si>
    <t>NEPP098</t>
  </si>
  <si>
    <t>SAWAN KERKETTA</t>
  </si>
  <si>
    <t>15 Jun 1990</t>
  </si>
  <si>
    <t>ARISHMA RANJANI KULLU</t>
  </si>
  <si>
    <t>01 Jun 1991</t>
  </si>
  <si>
    <t>SANWIK KERKETTA</t>
  </si>
  <si>
    <t>26 Mar 2020</t>
  </si>
  <si>
    <t>ALBERT KULLU</t>
  </si>
  <si>
    <t>FATHER-IN-LAW</t>
  </si>
  <si>
    <t>23 Mar 1954</t>
  </si>
  <si>
    <t>JOHANI KULLU</t>
  </si>
  <si>
    <t>MOTHER-IN-LAW</t>
  </si>
  <si>
    <t>15 Mar 1960</t>
  </si>
  <si>
    <t>NEPP099</t>
  </si>
  <si>
    <t>GAURAV</t>
  </si>
  <si>
    <t>19 Apr 1994</t>
  </si>
  <si>
    <t>MAHAVIR SHARMA</t>
  </si>
  <si>
    <t>27 Jun 1964</t>
  </si>
  <si>
    <t>NEPP100</t>
  </si>
  <si>
    <t>ROHIT KUMAR GUPTA</t>
  </si>
  <si>
    <t>26 Jun 1990</t>
  </si>
  <si>
    <t>TANVI GUPTA</t>
  </si>
  <si>
    <t>RAAVI GUPTA</t>
  </si>
  <si>
    <t>18 Aug 2021</t>
  </si>
  <si>
    <t>HARIOM GUPTA</t>
  </si>
  <si>
    <t>URAMILA DEVI</t>
  </si>
  <si>
    <t>NEPP101</t>
  </si>
  <si>
    <t>UTTAM SINGH</t>
  </si>
  <si>
    <t>01 Jan 1976</t>
  </si>
  <si>
    <t>LALITA SINGH</t>
  </si>
  <si>
    <t>05 Oct 1976</t>
  </si>
  <si>
    <t>AMAN SINGH</t>
  </si>
  <si>
    <t>27 Apr 2002</t>
  </si>
  <si>
    <t>SURUCHI SINGH</t>
  </si>
  <si>
    <t>17 Oct 2000</t>
  </si>
  <si>
    <t>CHHOTE LAL SINGH</t>
  </si>
  <si>
    <t>05 May 1950</t>
  </si>
  <si>
    <t>SUKHARANIYA SINGH</t>
  </si>
  <si>
    <t>NEPP102</t>
  </si>
  <si>
    <t>YASHWANT SINGH YADAV</t>
  </si>
  <si>
    <t>03 Dec 1982</t>
  </si>
  <si>
    <t>SMT NEETA DAVI YADAV</t>
  </si>
  <si>
    <t>08 Oct 1984</t>
  </si>
  <si>
    <t>YAJUVENDER SINGH YADAV</t>
  </si>
  <si>
    <t>11 Aug 2016</t>
  </si>
  <si>
    <t>SANCHI YADAV</t>
  </si>
  <si>
    <t>12 Apr 2012</t>
  </si>
  <si>
    <t>SMT KUSSUM YADAV</t>
  </si>
  <si>
    <t>NEPP103</t>
  </si>
  <si>
    <t>PIYUSH MUKHERJEE</t>
  </si>
  <si>
    <t>06 Aug 1990</t>
  </si>
  <si>
    <t>TAPOSHI MUKHERJEE</t>
  </si>
  <si>
    <t>21 Dec 1992</t>
  </si>
  <si>
    <t>LEELA MUKHERJEE</t>
  </si>
  <si>
    <t>02 Aug 1966</t>
  </si>
  <si>
    <t>NEPP104</t>
  </si>
  <si>
    <t>PRATIK PARESH RATHOD</t>
  </si>
  <si>
    <t>SATNAMKUVARBA BHIKHUSINH CHAUHAN</t>
  </si>
  <si>
    <t>26 Aug 1998</t>
  </si>
  <si>
    <t>DHANUSHREE RATHOD</t>
  </si>
  <si>
    <t>21 Oct 2023</t>
  </si>
  <si>
    <t>PARESH PARVATSINH RATHOD</t>
  </si>
  <si>
    <t>KALPNA PARESH RATHOD</t>
  </si>
  <si>
    <t>NEPP105</t>
  </si>
  <si>
    <t>DEO NARAYAN RAUT</t>
  </si>
  <si>
    <t>01 Feb 1989</t>
  </si>
  <si>
    <t>RINA KUMARI</t>
  </si>
  <si>
    <t>21 Mar 1995</t>
  </si>
  <si>
    <t>ADITYA KUMAR</t>
  </si>
  <si>
    <t>27 Nov 2014</t>
  </si>
  <si>
    <t>ARADHYA KUMARI</t>
  </si>
  <si>
    <t>10 Sep 2016</t>
  </si>
  <si>
    <t>GYANI DEVI</t>
  </si>
  <si>
    <t>01 Jan 1950</t>
  </si>
  <si>
    <t>NEPP108</t>
  </si>
  <si>
    <t>NRIPENDRA KUMAR DUBEY</t>
  </si>
  <si>
    <t>11 Apr 1989</t>
  </si>
  <si>
    <t>DEEPIKA</t>
  </si>
  <si>
    <t>15 Feb 1991</t>
  </si>
  <si>
    <t>HARSHIT DUBEY</t>
  </si>
  <si>
    <t>03 Sep 2020</t>
  </si>
  <si>
    <t>HARSHITA DUBEY</t>
  </si>
  <si>
    <t>21 Oct 2012</t>
  </si>
  <si>
    <t>HARE RAM DUBEY</t>
  </si>
  <si>
    <t>09 Oct 1962</t>
  </si>
  <si>
    <t>SANJU DEVI</t>
  </si>
  <si>
    <t>NEPP111</t>
  </si>
  <si>
    <t>Ranjan Kumar Rai</t>
  </si>
  <si>
    <t>10 Dec 1984</t>
  </si>
  <si>
    <t>Priti Devi</t>
  </si>
  <si>
    <t>01 Jan 1987</t>
  </si>
  <si>
    <t>Bhaskar Kumar</t>
  </si>
  <si>
    <t>02 Oct 2010</t>
  </si>
  <si>
    <t>Muskan Kumari</t>
  </si>
  <si>
    <t>02 Feb 2012</t>
  </si>
  <si>
    <t>Ram Bali Rai</t>
  </si>
  <si>
    <t>26 Feb 1958</t>
  </si>
  <si>
    <t>Meera Devi</t>
  </si>
  <si>
    <t>NEPP113</t>
  </si>
  <si>
    <t>ARUN KUMAR</t>
  </si>
  <si>
    <t>14 Jun 1990</t>
  </si>
  <si>
    <t>POOJA RAI</t>
  </si>
  <si>
    <t>25 Aug 1999</t>
  </si>
  <si>
    <t>AARAV RAI</t>
  </si>
  <si>
    <t>06 Mar 2018</t>
  </si>
  <si>
    <t>KUSH RAI</t>
  </si>
  <si>
    <t>03 Apr 2023</t>
  </si>
  <si>
    <t>RADHEY SHAYM RAI</t>
  </si>
  <si>
    <t>01 Apr 1945</t>
  </si>
  <si>
    <t>DROPADI DEVI</t>
  </si>
  <si>
    <t>NEPP114</t>
  </si>
  <si>
    <t>Shuvam Dutta</t>
  </si>
  <si>
    <t>04 Mar 1994</t>
  </si>
  <si>
    <t>UMAPATI DUTTA</t>
  </si>
  <si>
    <t>15 Apr 1956</t>
  </si>
  <si>
    <t>PRITI DUTTA</t>
  </si>
  <si>
    <t>21 Jan 1960</t>
  </si>
  <si>
    <t>NEPP119</t>
  </si>
  <si>
    <t>Inglesh Kumar Sharma</t>
  </si>
  <si>
    <t>Self</t>
  </si>
  <si>
    <t>Orai Bara</t>
  </si>
  <si>
    <t>Prem Kumari</t>
  </si>
  <si>
    <t>Spouse</t>
  </si>
  <si>
    <t>Ayush Sharma</t>
  </si>
  <si>
    <t>Dependent Son</t>
  </si>
  <si>
    <t>Mr. Ram Vilas</t>
  </si>
  <si>
    <t>Mrs. Geeta Devi</t>
  </si>
  <si>
    <t>NEPP120</t>
  </si>
  <si>
    <t>Kamal Singh Tanwar</t>
  </si>
  <si>
    <t xml:space="preserve">NEPP120 </t>
  </si>
  <si>
    <t>Manju Kanwar</t>
  </si>
  <si>
    <t>Poorvi Tanwar</t>
  </si>
  <si>
    <t>Dependent Daughter</t>
  </si>
  <si>
    <t>Yashvardhan Singh</t>
  </si>
  <si>
    <t>Gajanand Rakesh</t>
  </si>
  <si>
    <t>Bhanwar Kanwar</t>
  </si>
  <si>
    <t>NEPP121</t>
  </si>
  <si>
    <t>Bal Krishan Dubey</t>
  </si>
  <si>
    <t>Nidhi Dubey</t>
  </si>
  <si>
    <t>Sanidhya Dubey</t>
  </si>
  <si>
    <t>Om Prakash Shukla</t>
  </si>
  <si>
    <t>Father-in-Law</t>
  </si>
  <si>
    <t>Sumitra Shukla</t>
  </si>
  <si>
    <t>Mother-in-Law </t>
  </si>
  <si>
    <t>NEPP122</t>
  </si>
  <si>
    <t>Siddharth Shankar Dwivedi</t>
  </si>
  <si>
    <t>Manju Dwivedi</t>
  </si>
  <si>
    <t>Kajal Dwivedi</t>
  </si>
  <si>
    <t>Sadhika Dwivedi</t>
  </si>
  <si>
    <t>Shivansh Dwivedi</t>
  </si>
  <si>
    <t>Baidya Nath Dwivedi</t>
  </si>
  <si>
    <t>Shyama Bai Dwivedi</t>
  </si>
  <si>
    <t>NEPP123</t>
  </si>
  <si>
    <t>KULDEEP MISHRA</t>
  </si>
  <si>
    <t>AARTI KUMARI</t>
  </si>
  <si>
    <t>VISHAKHA MISHRA</t>
  </si>
  <si>
    <t>KESHAV KUMAR MISHRA</t>
  </si>
  <si>
    <t>JAGANANATH MISHRA</t>
  </si>
  <si>
    <t>MADHUREE DEVI</t>
  </si>
  <si>
    <t>NEPP125</t>
  </si>
  <si>
    <t>Morapaka Veerababu</t>
  </si>
  <si>
    <t>Gaddam Krishnaveni</t>
  </si>
  <si>
    <t>Morapaka Gunasri</t>
  </si>
  <si>
    <t>Morapaka Karthikeya</t>
  </si>
  <si>
    <t>Gaddam Venkanna</t>
  </si>
  <si>
    <t>Gadda Thirpathamma</t>
  </si>
  <si>
    <t>NEPP126</t>
  </si>
  <si>
    <t>Lokendra Kumar</t>
  </si>
  <si>
    <t>KM. Neetu</t>
  </si>
  <si>
    <t>Ram Gopal</t>
  </si>
  <si>
    <t>Ladeti Devi</t>
  </si>
  <si>
    <t>NEPP127</t>
  </si>
  <si>
    <t>Raghuveer Singh</t>
  </si>
  <si>
    <t>Latesh</t>
  </si>
  <si>
    <t>Yashvi Singh</t>
  </si>
  <si>
    <t>Jaivik Singh</t>
  </si>
  <si>
    <t xml:space="preserve">Jagwati </t>
  </si>
  <si>
    <t>NEPP130</t>
  </si>
  <si>
    <t>Amit Kumar Sharma</t>
  </si>
  <si>
    <t>Nisha Sharma</t>
  </si>
  <si>
    <t>Viraj Sharma</t>
  </si>
  <si>
    <t>Manohar Sharma</t>
  </si>
  <si>
    <t>Lalita Devi</t>
  </si>
  <si>
    <t>NEPP131</t>
  </si>
  <si>
    <t>Deependra Singh Rathore</t>
  </si>
  <si>
    <t>Trinkal Shekhawat</t>
  </si>
  <si>
    <t>Prithvi Singh</t>
  </si>
  <si>
    <t>Nandu Kanwar</t>
  </si>
  <si>
    <t>NEPP133</t>
  </si>
  <si>
    <t>INTEKHAB HUSSAIN</t>
  </si>
  <si>
    <t>20-12-1989</t>
  </si>
  <si>
    <t>MEENA</t>
  </si>
  <si>
    <t>28-06-1984</t>
  </si>
  <si>
    <t>AALIYA HUSSAIN</t>
  </si>
  <si>
    <t>13-05-2016</t>
  </si>
  <si>
    <t>SHAKIL AHMAD</t>
  </si>
  <si>
    <t>25-11-1953</t>
  </si>
  <si>
    <t>AASIYA PARVEEN</t>
  </si>
  <si>
    <t>NEPP134</t>
  </si>
  <si>
    <t>Rajashekhar Biradar</t>
  </si>
  <si>
    <t>Shobha Biradar</t>
  </si>
  <si>
    <t>Aaradhya Biradar</t>
  </si>
  <si>
    <t>Advik Biradar</t>
  </si>
  <si>
    <t>Shankaragoud Biradar</t>
  </si>
  <si>
    <t>Mahadevi Biradar</t>
  </si>
  <si>
    <t>NEPP135</t>
  </si>
  <si>
    <t>Avinash Kumar Mourya</t>
  </si>
  <si>
    <t>Shiwani Priyadarshini</t>
  </si>
  <si>
    <t>Aarushi Kumari</t>
  </si>
  <si>
    <t>Gita Kushawaha</t>
  </si>
  <si>
    <t>NEPP136</t>
  </si>
  <si>
    <t>Karan Kathuria</t>
  </si>
  <si>
    <t>L2</t>
  </si>
  <si>
    <t>Raveena Tandon</t>
  </si>
  <si>
    <t>Saharsh Kathuria</t>
  </si>
  <si>
    <t>Gaurang Kathuria</t>
  </si>
  <si>
    <t>Joginder Pal Kathuria</t>
  </si>
  <si>
    <t>Sushma Kathuria</t>
  </si>
  <si>
    <t>NEPP138</t>
  </si>
  <si>
    <t>Supriya Mondal</t>
  </si>
  <si>
    <t>Madhumita Paul</t>
  </si>
  <si>
    <t>AADRIKA MONDAL</t>
  </si>
  <si>
    <t>Tarun Mondal</t>
  </si>
  <si>
    <t>Dipali Mondal</t>
  </si>
  <si>
    <t>NEPP139</t>
  </si>
  <si>
    <t>Atul Sharma</t>
  </si>
  <si>
    <t>Monika Sharma</t>
  </si>
  <si>
    <t>Aahana Sharma</t>
  </si>
  <si>
    <t>Aamaya Sharma</t>
  </si>
  <si>
    <t xml:space="preserve">Kalyan Chand </t>
  </si>
  <si>
    <t>Kanta Sharma</t>
  </si>
  <si>
    <t>NEPP140</t>
  </si>
  <si>
    <t>Anubhav Chattaraj</t>
  </si>
  <si>
    <t>Rajib Chattaraj</t>
  </si>
  <si>
    <t>Sudeshna Chattaraj</t>
  </si>
  <si>
    <t>NEPP141</t>
  </si>
  <si>
    <t>A Jagan</t>
  </si>
  <si>
    <t>V Anandan</t>
  </si>
  <si>
    <t>A Radha</t>
  </si>
  <si>
    <t>NEPP142</t>
  </si>
  <si>
    <t xml:space="preserve">Dharmendra Gadwal </t>
  </si>
  <si>
    <t xml:space="preserve">Aruna Malviya </t>
  </si>
  <si>
    <t xml:space="preserve">Shivram Jat </t>
  </si>
  <si>
    <t xml:space="preserve">Vimla Jat </t>
  </si>
  <si>
    <t>NEPP143</t>
  </si>
  <si>
    <t>Suraj</t>
  </si>
  <si>
    <t>Manisha Rajawat</t>
  </si>
  <si>
    <t>Dharmendra Singh</t>
  </si>
  <si>
    <t>Sanju Devi</t>
  </si>
  <si>
    <t>NEPP144</t>
  </si>
  <si>
    <t>Mintu Nandi</t>
  </si>
  <si>
    <t>Digantika Seal</t>
  </si>
  <si>
    <t>Nabakumar Nandi</t>
  </si>
  <si>
    <t>Sudha Nandi</t>
  </si>
  <si>
    <t>NEPP145</t>
  </si>
  <si>
    <t>PRABHASH KUMAR</t>
  </si>
  <si>
    <t>Kachugaon - Rakhaldubi-Kaljhar</t>
  </si>
  <si>
    <t>BANDANA KUMARI</t>
  </si>
  <si>
    <t>15-01-1994</t>
  </si>
  <si>
    <t>ANAYA</t>
  </si>
  <si>
    <t>14-01-2024</t>
  </si>
  <si>
    <t>AADVIK</t>
  </si>
  <si>
    <t>29-03-2026</t>
  </si>
  <si>
    <t>MANDESHWARI MANDAL</t>
  </si>
  <si>
    <t>SUNAINA DEVI</t>
  </si>
  <si>
    <t>15-01-1968</t>
  </si>
  <si>
    <t>NEPP146</t>
  </si>
  <si>
    <t>Arijit Ghosh</t>
  </si>
  <si>
    <t>Sarabi Ghosh</t>
  </si>
  <si>
    <t xml:space="preserve">Spouse </t>
  </si>
  <si>
    <t xml:space="preserve"> Female</t>
  </si>
  <si>
    <t xml:space="preserve">Sanjib Ghosh </t>
  </si>
  <si>
    <t xml:space="preserve">Father in law </t>
  </si>
  <si>
    <t xml:space="preserve">Lakshmi </t>
  </si>
  <si>
    <t xml:space="preserve">Mother in law </t>
  </si>
  <si>
    <t>NEPP147</t>
  </si>
  <si>
    <t>Bablu Kumar</t>
  </si>
  <si>
    <t xml:space="preserve">Rinkee kumari </t>
  </si>
  <si>
    <t xml:space="preserve"> Spouse</t>
  </si>
  <si>
    <t>Achyutam kumar</t>
  </si>
  <si>
    <t>son</t>
  </si>
  <si>
    <t xml:space="preserve">Hira Prasad Yadav </t>
  </si>
  <si>
    <t xml:space="preserve">Father </t>
  </si>
  <si>
    <t>usha devi</t>
  </si>
  <si>
    <t xml:space="preserve">mother </t>
  </si>
  <si>
    <t>NEPP148</t>
  </si>
  <si>
    <t>Kunal Mallik</t>
  </si>
  <si>
    <t>Antara Roy</t>
  </si>
  <si>
    <t>Krishiv Mallik</t>
  </si>
  <si>
    <t>NEPP149</t>
  </si>
  <si>
    <t xml:space="preserve">Batti Hari Krishna </t>
  </si>
  <si>
    <t>Batti Madhava Rao</t>
  </si>
  <si>
    <t>Batti Kamakshi</t>
  </si>
  <si>
    <t>NEPP150</t>
  </si>
  <si>
    <t>Muthiah Ravindran</t>
  </si>
  <si>
    <t>28 Apr 1981</t>
  </si>
  <si>
    <t>R VASUKI RAM PRIYA</t>
  </si>
  <si>
    <t>20 May 1985</t>
  </si>
  <si>
    <t>R V VISHAKAN</t>
  </si>
  <si>
    <t>16 Jun 2021</t>
  </si>
  <si>
    <t>R THAMINI</t>
  </si>
  <si>
    <t>11 Apr 2009</t>
  </si>
  <si>
    <t>MUTHIAH</t>
  </si>
  <si>
    <t>15 Mar 1957</t>
  </si>
  <si>
    <t>PALANIYAMMAL</t>
  </si>
  <si>
    <t>10 Apr 1965</t>
  </si>
  <si>
    <t>NEPP151</t>
  </si>
  <si>
    <t>K Bala Subramanyam</t>
  </si>
  <si>
    <t>P SASIKALA</t>
  </si>
  <si>
    <t>K DUNDI SAI GANESH</t>
  </si>
  <si>
    <t>KALASAMUDRAM HYOTHI KRISHNA SAI</t>
  </si>
  <si>
    <t>NEPP152</t>
  </si>
  <si>
    <t>Shubhadeep Mahato</t>
  </si>
  <si>
    <t>Rathi Rani Mahato</t>
  </si>
  <si>
    <t>NEPP153</t>
  </si>
  <si>
    <t>Bikesh Kumar Singh</t>
  </si>
  <si>
    <t>Archana Kumari</t>
  </si>
  <si>
    <t>Rudra Kumar Singh</t>
  </si>
  <si>
    <t>Binda Singh</t>
  </si>
  <si>
    <t>Devrani Devi</t>
  </si>
  <si>
    <t>NEPP154</t>
  </si>
  <si>
    <t>Ankit Hatwal</t>
  </si>
  <si>
    <t>15 Jan 1996</t>
  </si>
  <si>
    <t>Sangeeta Hatwal</t>
  </si>
  <si>
    <t>03 Apr 1998</t>
  </si>
  <si>
    <t>Taarni Hatwal</t>
  </si>
  <si>
    <t>13 Jul 2025</t>
  </si>
  <si>
    <t>Budh singh Hatwal</t>
  </si>
  <si>
    <t>05 Jan 1969</t>
  </si>
  <si>
    <t>Sumitra Hatwal</t>
  </si>
  <si>
    <t>24 Jun 1977</t>
  </si>
  <si>
    <t>NEPP155</t>
  </si>
  <si>
    <t>Vivek Sharma</t>
  </si>
  <si>
    <t>Chander kant Sharma</t>
  </si>
  <si>
    <t>Vijay Laxmi</t>
  </si>
  <si>
    <t>NEPP156</t>
  </si>
  <si>
    <t>Anshuman Kumar </t>
  </si>
  <si>
    <t>VIPIN BHAGAT</t>
  </si>
  <si>
    <t>NISHA DEVI</t>
  </si>
  <si>
    <t>NHIT Eastern Projects Private Limited</t>
  </si>
  <si>
    <t>Active Member Data for GPA Policy -4102250900000136-00</t>
  </si>
  <si>
    <t>Entity</t>
  </si>
  <si>
    <t xml:space="preserve">SR.NO </t>
  </si>
  <si>
    <t xml:space="preserve">EMP ID </t>
  </si>
  <si>
    <t xml:space="preserve">MEMBER NAME </t>
  </si>
  <si>
    <t xml:space="preserve">GENDER </t>
  </si>
  <si>
    <t>DATE OF BIRTH 
(dd/mm/yyyy)</t>
  </si>
  <si>
    <t>DATE OF JOINING SERVICE
(dd/mm/yyyy)</t>
  </si>
  <si>
    <t>GRADE</t>
  </si>
  <si>
    <t>SUM ASSURED 
(WITHOUT DECIMAL)
(in Rs.)</t>
  </si>
  <si>
    <t>Nationality</t>
  </si>
  <si>
    <t>Current Job Location/ Project Name</t>
  </si>
  <si>
    <t>Employment Type (Permanent/ Contract)</t>
  </si>
  <si>
    <t>REMARKS (IF ANY)</t>
  </si>
  <si>
    <t>NEPPL</t>
  </si>
  <si>
    <t>Manjit Yadav</t>
  </si>
  <si>
    <t>M</t>
  </si>
  <si>
    <t>Indian</t>
  </si>
  <si>
    <t>Permanent</t>
  </si>
  <si>
    <t>Prathvi Rathi</t>
  </si>
  <si>
    <t>Arvind Kumar Mishra</t>
  </si>
  <si>
    <t>Veeresh U</t>
  </si>
  <si>
    <t>Ravinder Kumar</t>
  </si>
  <si>
    <t>Veeramanikandan G</t>
  </si>
  <si>
    <t>Suresh Sankar Narayanan</t>
  </si>
  <si>
    <t>Priya Ranjan Giri</t>
  </si>
  <si>
    <t>F2</t>
  </si>
  <si>
    <t>Sanjay Kumar Mishra</t>
  </si>
  <si>
    <t>Ankesh Kumar</t>
  </si>
  <si>
    <t>Parimal Kundu</t>
  </si>
  <si>
    <t>Rachit Agarwal</t>
  </si>
  <si>
    <t>C Kesavareddy</t>
  </si>
  <si>
    <t>Abinash Kumar</t>
  </si>
  <si>
    <t xml:space="preserve">Dinkar. </t>
  </si>
  <si>
    <t>Sanjiv Kumar Singh</t>
  </si>
  <si>
    <t>Ishwar Chandra Patra</t>
  </si>
  <si>
    <t>Hemant Kumar Rajput</t>
  </si>
  <si>
    <t>Ankit  Kumar</t>
  </si>
  <si>
    <t>Malaya Kumar Adhya</t>
  </si>
  <si>
    <t>Nitesh Kumar Singh</t>
  </si>
  <si>
    <t>Deepak Singh</t>
  </si>
  <si>
    <t>Rabi Ranjan Dubey</t>
  </si>
  <si>
    <t>Swapan Halder</t>
  </si>
  <si>
    <t>Rishpa Manger</t>
  </si>
  <si>
    <t>F</t>
  </si>
  <si>
    <t>Mukesh Kumar Gupta</t>
  </si>
  <si>
    <t>Matam Santhosh Kumar</t>
  </si>
  <si>
    <t>Soneswar Daimary</t>
  </si>
  <si>
    <t>Krishna Medhi</t>
  </si>
  <si>
    <t>Anil Kumar Prasad</t>
  </si>
  <si>
    <t>Saiyad Irfan Ahamad</t>
  </si>
  <si>
    <t>Kundan Kumar Gautam</t>
  </si>
  <si>
    <t>Rahul Singh Thakur</t>
  </si>
  <si>
    <t>Saurabh Kumar Rai</t>
  </si>
  <si>
    <t>Ashish Singh Bhadoriya</t>
  </si>
  <si>
    <t>Renu Sharma</t>
  </si>
  <si>
    <t>Raju Kumar Bala</t>
  </si>
  <si>
    <t>Ayush  Saluja</t>
  </si>
  <si>
    <t>Avinish  Kumar</t>
  </si>
  <si>
    <t>Raj Kumar Singh</t>
  </si>
  <si>
    <t>Harsh Relhan</t>
  </si>
  <si>
    <t>Manish Verma</t>
  </si>
  <si>
    <t>Rupak Ghosh</t>
  </si>
  <si>
    <t>Jaspal Singh Sendhav</t>
  </si>
  <si>
    <t>Sonu Kumar</t>
  </si>
  <si>
    <t>Arpit Gupta</t>
  </si>
  <si>
    <t>Kuldeep  Singh</t>
  </si>
  <si>
    <t xml:space="preserve">Harsh </t>
  </si>
  <si>
    <t>Arpan Kumar Singh</t>
  </si>
  <si>
    <t>Sawan Kerketta</t>
  </si>
  <si>
    <t>Mr Sawan Kerketta</t>
  </si>
  <si>
    <t xml:space="preserve">Gaurav </t>
  </si>
  <si>
    <t>Rohit Kumar Gupta</t>
  </si>
  <si>
    <t>Uttam Singh</t>
  </si>
  <si>
    <t>Yashwant  Singh Yadav</t>
  </si>
  <si>
    <t>Piyush Mukherjee</t>
  </si>
  <si>
    <t>Pratik  Paresh Rathod</t>
  </si>
  <si>
    <t>Deo Narayan Raut</t>
  </si>
  <si>
    <t>Nripendra Kumar Dubey</t>
  </si>
  <si>
    <t>Arun Kumar</t>
  </si>
  <si>
    <t xml:space="preserve">Bal Krishan Dubey </t>
  </si>
  <si>
    <t xml:space="preserve">Siddharth Shankar Dwivedi </t>
  </si>
  <si>
    <t>Kuldeep Mishra</t>
  </si>
  <si>
    <t>Assam</t>
  </si>
  <si>
    <t>Grade wise - GPA Sum Insured entitlement</t>
  </si>
  <si>
    <t>Grade/ Work Level</t>
  </si>
  <si>
    <t>Sum Insured 
(INR)</t>
  </si>
  <si>
    <t>M1</t>
  </si>
  <si>
    <t>M2</t>
  </si>
  <si>
    <t>F1 - F3</t>
  </si>
  <si>
    <t>L1 - L3</t>
  </si>
  <si>
    <t>S1 - S3</t>
  </si>
  <si>
    <t>C1 - 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</si>
</sst>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[$-14009]dd/mm/yyyy;@"/>
    <numFmt numFmtId="166" formatCode="_-* #,##0.00_-;\-* #,##0.00_-;_-* &quot;-&quot;??_-;_-@_-"/>
    <numFmt numFmtId="167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sz val="7"/>
      <color rgb="FF393939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1" applyNumberFormat="1" applyFont="1" applyFill="1"/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14" fontId="8" fillId="3" borderId="1" xfId="0" applyNumberFormat="1" applyFont="1" applyFill="1" applyBorder="1" applyAlignment="1">
      <alignment horizontal="center"/>
    </xf>
    <xf numFmtId="15" fontId="8" fillId="3" borderId="1" xfId="0" applyNumberFormat="1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/>
    </xf>
    <xf numFmtId="14" fontId="8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4" fontId="7" fillId="0" borderId="1" xfId="0" applyNumberFormat="1" applyFont="1" applyBorder="1" applyAlignment="1">
      <alignment horizontal="center"/>
    </xf>
    <xf numFmtId="15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5" fontId="7" fillId="5" borderId="1" xfId="0" applyNumberFormat="1" applyFont="1" applyFill="1" applyBorder="1" applyAlignment="1">
      <alignment horizontal="center"/>
    </xf>
    <xf numFmtId="1" fontId="9" fillId="5" borderId="1" xfId="0" applyNumberFormat="1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164" fontId="7" fillId="5" borderId="1" xfId="1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14" fontId="8" fillId="5" borderId="1" xfId="0" applyNumberFormat="1" applyFont="1" applyFill="1" applyBorder="1" applyAlignment="1">
      <alignment horizontal="center"/>
    </xf>
    <xf numFmtId="0" fontId="8" fillId="5" borderId="1" xfId="0" applyFont="1" applyFill="1" applyBorder="1"/>
    <xf numFmtId="0" fontId="4" fillId="0" borderId="2" xfId="0" applyFont="1" applyBorder="1" applyAlignment="1">
      <alignment horizontal="left" vertical="center"/>
    </xf>
    <xf numFmtId="0" fontId="8" fillId="5" borderId="1" xfId="0" applyFont="1" applyFill="1" applyBorder="1" applyAlignment="1">
      <alignment horizontal="center"/>
    </xf>
    <xf numFmtId="164" fontId="8" fillId="5" borderId="1" xfId="1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left" vertical="center"/>
    </xf>
    <xf numFmtId="14" fontId="8" fillId="5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8" fillId="3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/>
    </xf>
    <xf numFmtId="164" fontId="7" fillId="0" borderId="0" xfId="1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14" fontId="7" fillId="5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14" fontId="8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15" fontId="8" fillId="3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5" fontId="8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15" fontId="4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14" fontId="7" fillId="5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3" borderId="1" xfId="0" applyFont="1" applyFill="1" applyBorder="1"/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15" fontId="10" fillId="3" borderId="1" xfId="0" applyNumberFormat="1" applyFont="1" applyFill="1" applyBorder="1" applyAlignment="1">
      <alignment horizontal="center"/>
    </xf>
    <xf numFmtId="14" fontId="10" fillId="3" borderId="1" xfId="0" applyNumberFormat="1" applyFont="1" applyFill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/>
    <xf numFmtId="14" fontId="4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5" fontId="4" fillId="0" borderId="1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164" fontId="4" fillId="0" borderId="0" xfId="1" applyNumberFormat="1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15" fontId="10" fillId="3" borderId="1" xfId="0" applyNumberFormat="1" applyFont="1" applyFill="1" applyBorder="1"/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/>
    <xf numFmtId="15" fontId="4" fillId="5" borderId="1" xfId="0" applyNumberFormat="1" applyFont="1" applyFill="1" applyBorder="1"/>
    <xf numFmtId="15" fontId="4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2" fillId="0" borderId="0" xfId="0" applyFont="1"/>
    <xf numFmtId="164" fontId="10" fillId="3" borderId="1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15" fontId="13" fillId="0" borderId="0" xfId="0" applyNumberFormat="1" applyFont="1" applyAlignment="1">
      <alignment horizontal="center" vertical="center"/>
    </xf>
    <xf numFmtId="164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164" fontId="15" fillId="0" borderId="0" xfId="1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6" fillId="6" borderId="2" xfId="0" applyFont="1" applyFill="1" applyBorder="1" applyAlignment="1">
      <alignment horizontal="center" vertical="center" wrapText="1"/>
    </xf>
    <xf numFmtId="164" fontId="6" fillId="6" borderId="2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14" fontId="15" fillId="0" borderId="0" xfId="0" applyNumberFormat="1" applyFont="1" applyAlignment="1">
      <alignment horizontal="center"/>
    </xf>
    <xf numFmtId="164" fontId="15" fillId="0" borderId="0" xfId="1" applyNumberFormat="1" applyFont="1"/>
    <xf numFmtId="0" fontId="4" fillId="7" borderId="0" xfId="0" applyFont="1" applyFill="1" applyAlignment="1">
      <alignment horizontal="left" vertical="center"/>
    </xf>
    <xf numFmtId="0" fontId="17" fillId="8" borderId="0" xfId="0" applyFont="1" applyFill="1" applyAlignment="1">
      <alignment horizontal="center"/>
    </xf>
    <xf numFmtId="0" fontId="17" fillId="8" borderId="0" xfId="0" applyFont="1" applyFill="1"/>
    <xf numFmtId="164" fontId="17" fillId="8" borderId="0" xfId="1" applyNumberFormat="1" applyFont="1" applyFill="1" applyAlignment="1">
      <alignment horizontal="center"/>
    </xf>
    <xf numFmtId="0" fontId="19" fillId="0" borderId="0" xfId="2" applyFont="1" applyAlignment="1">
      <alignment vertical="top"/>
    </xf>
    <xf numFmtId="0" fontId="18" fillId="0" borderId="0" xfId="2"/>
    <xf numFmtId="0" fontId="20" fillId="0" borderId="3" xfId="2" applyFont="1" applyBorder="1"/>
    <xf numFmtId="0" fontId="18" fillId="0" borderId="4" xfId="2" applyBorder="1"/>
    <xf numFmtId="0" fontId="2" fillId="2" borderId="5" xfId="2" applyFont="1" applyFill="1" applyBorder="1" applyAlignment="1">
      <alignment horizontal="center" vertical="top"/>
    </xf>
    <xf numFmtId="0" fontId="2" fillId="2" borderId="6" xfId="2" applyFont="1" applyFill="1" applyBorder="1" applyAlignment="1">
      <alignment horizontal="center" vertical="top" wrapText="1"/>
    </xf>
    <xf numFmtId="0" fontId="18" fillId="0" borderId="5" xfId="2" applyBorder="1" applyAlignment="1">
      <alignment horizontal="center"/>
    </xf>
    <xf numFmtId="167" fontId="18" fillId="0" borderId="6" xfId="3" applyNumberFormat="1" applyFont="1" applyBorder="1"/>
    <xf numFmtId="0" fontId="18" fillId="0" borderId="7" xfId="2" applyBorder="1" applyAlignment="1">
      <alignment horizontal="center"/>
    </xf>
    <xf numFmtId="167" fontId="18" fillId="0" borderId="8" xfId="3" applyNumberFormat="1" applyFont="1" applyBorder="1"/>
  </cellXfs>
  <cellStyles count="4">
    <cellStyle name="Comma" xfId="1" builtinId="3"/>
    <cellStyle name="Comma 2" xfId="3" xr:uid="{3A95E440-C6B3-4D0F-B492-F60300423839}"/>
    <cellStyle name="Normal" xfId="0" builtinId="0"/>
    <cellStyle name="Normal 2" xfId="2" xr:uid="{380B64CD-44A1-47D2-9E0C-7EA63FAC0A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naveenvashistha/Downloads/EmployeeDetails_21.08.2026.xlsx" TargetMode="External"/><Relationship Id="rId2" Type="http://schemas.openxmlformats.org/officeDocument/2006/relationships/externalLinkPath" Target="file:///C:\Users\naveenvashistha\Downloads\EmployeeDetails_21.08.2026.xlsx" TargetMode="External"/><Relationship Id="rId1" Type="http://schemas.openxmlformats.org/officeDocument/2006/relationships/externalLinkPath" Target="/Users/naveenvashistha/Downloads/EmployeeDetails_21.08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mployeeDetails"/>
    </sheetNames>
    <sheetDataSet>
      <sheetData sheetId="0">
        <row r="1">
          <cell r="B1" t="str">
            <v>Emp Code</v>
          </cell>
          <cell r="C1" t="str">
            <v>Name</v>
          </cell>
        </row>
        <row r="2">
          <cell r="B2" t="str">
            <v>NHIM002</v>
          </cell>
          <cell r="C2" t="str">
            <v>Gunjan Singh</v>
          </cell>
        </row>
        <row r="3">
          <cell r="B3" t="str">
            <v>NHIM003</v>
          </cell>
          <cell r="C3" t="str">
            <v>Rajesh Kumar Singh</v>
          </cell>
        </row>
        <row r="4">
          <cell r="B4" t="str">
            <v>NHIM004</v>
          </cell>
          <cell r="C4" t="str">
            <v>Mathew George</v>
          </cell>
        </row>
        <row r="5">
          <cell r="B5" t="str">
            <v>NHIM011</v>
          </cell>
          <cell r="C5" t="str">
            <v>Sudhanshu Shukla</v>
          </cell>
        </row>
        <row r="6">
          <cell r="B6" t="str">
            <v>NHIP004</v>
          </cell>
          <cell r="C6" t="str">
            <v>Ravi Kant Vij</v>
          </cell>
        </row>
        <row r="7">
          <cell r="B7" t="str">
            <v>NHIP005</v>
          </cell>
          <cell r="C7" t="str">
            <v>Gaurav Mishra</v>
          </cell>
        </row>
        <row r="8">
          <cell r="B8" t="str">
            <v>NHIP009</v>
          </cell>
          <cell r="C8" t="str">
            <v>Shailendrasinh Rajput</v>
          </cell>
        </row>
        <row r="9">
          <cell r="B9" t="str">
            <v>NEPP046</v>
          </cell>
          <cell r="C9" t="str">
            <v>Deepak Singh</v>
          </cell>
        </row>
        <row r="10">
          <cell r="B10" t="str">
            <v>NEPP044</v>
          </cell>
          <cell r="C10" t="str">
            <v>Malaya Kumar Adhya</v>
          </cell>
        </row>
        <row r="11">
          <cell r="B11" t="str">
            <v>NHIP017</v>
          </cell>
          <cell r="C11" t="str">
            <v>Anil Harshadrai Rajguru</v>
          </cell>
        </row>
        <row r="12">
          <cell r="B12" t="str">
            <v>NHIM014</v>
          </cell>
          <cell r="C12" t="str">
            <v>Mayank Grover</v>
          </cell>
        </row>
        <row r="13">
          <cell r="B13" t="str">
            <v>NHIP018</v>
          </cell>
          <cell r="C13" t="str">
            <v>Jatindra  Nath Khadanga</v>
          </cell>
        </row>
        <row r="14">
          <cell r="B14" t="str">
            <v>NEPP045</v>
          </cell>
          <cell r="C14" t="str">
            <v>Nitesh Kumar Singh</v>
          </cell>
        </row>
        <row r="15">
          <cell r="B15" t="str">
            <v>NHIM015</v>
          </cell>
          <cell r="C15" t="str">
            <v>Sunil Kumar</v>
          </cell>
        </row>
        <row r="16">
          <cell r="B16" t="str">
            <v>NEPP011</v>
          </cell>
          <cell r="C16" t="str">
            <v>Arvind Kumar Mishra</v>
          </cell>
        </row>
        <row r="17">
          <cell r="B17" t="str">
            <v>NHIP028</v>
          </cell>
          <cell r="C17" t="str">
            <v>Malkeet Singh</v>
          </cell>
        </row>
        <row r="18">
          <cell r="B18" t="str">
            <v>NEPP064</v>
          </cell>
          <cell r="C18" t="str">
            <v>Saiyad Irfan Ahamad</v>
          </cell>
        </row>
        <row r="19">
          <cell r="B19" t="str">
            <v>NHIP030</v>
          </cell>
          <cell r="C19" t="str">
            <v>Sanjeev Kumar Sharma</v>
          </cell>
        </row>
        <row r="20">
          <cell r="B20" t="str">
            <v>NEPP076</v>
          </cell>
          <cell r="C20" t="str">
            <v>Ashish Singh Bhadoriya</v>
          </cell>
        </row>
        <row r="21">
          <cell r="B21" t="str">
            <v>NHIP036</v>
          </cell>
          <cell r="C21" t="str">
            <v>Dharmendra Kumar Meel</v>
          </cell>
        </row>
        <row r="22">
          <cell r="B22" t="str">
            <v>NHIP038</v>
          </cell>
          <cell r="C22" t="str">
            <v>Iqbal Singh Rathore</v>
          </cell>
        </row>
        <row r="23">
          <cell r="B23" t="str">
            <v>NHIP035</v>
          </cell>
          <cell r="C23" t="str">
            <v>Shashank Gupta</v>
          </cell>
        </row>
        <row r="24">
          <cell r="B24" t="str">
            <v>NHIP034</v>
          </cell>
          <cell r="C24" t="str">
            <v>Vinay Jindal</v>
          </cell>
        </row>
        <row r="25">
          <cell r="B25" t="str">
            <v>NEPP024</v>
          </cell>
          <cell r="C25" t="str">
            <v>Parimal Kundu</v>
          </cell>
        </row>
        <row r="26">
          <cell r="B26" t="str">
            <v>NHIP041</v>
          </cell>
          <cell r="C26" t="str">
            <v>Vinay Barua</v>
          </cell>
        </row>
        <row r="27">
          <cell r="B27" t="str">
            <v>NHIP042</v>
          </cell>
          <cell r="C27" t="str">
            <v>Aditya Pratap Singh</v>
          </cell>
        </row>
        <row r="28">
          <cell r="B28" t="str">
            <v>NHIP043</v>
          </cell>
          <cell r="C28" t="str">
            <v>Roshan Lal</v>
          </cell>
        </row>
        <row r="29">
          <cell r="B29" t="str">
            <v>NHIP044</v>
          </cell>
          <cell r="C29" t="str">
            <v>Girja Shankar Gupta</v>
          </cell>
        </row>
        <row r="30">
          <cell r="B30" t="str">
            <v>NEPP023</v>
          </cell>
          <cell r="C30" t="str">
            <v>Ankesh Kumar</v>
          </cell>
        </row>
        <row r="31">
          <cell r="B31" t="str">
            <v>NHIP047</v>
          </cell>
          <cell r="C31" t="str">
            <v>Upendra Kumar Pandey</v>
          </cell>
        </row>
        <row r="32">
          <cell r="B32" t="str">
            <v>NHIP049</v>
          </cell>
          <cell r="C32" t="str">
            <v>Naveen Kumar</v>
          </cell>
        </row>
        <row r="33">
          <cell r="B33" t="str">
            <v>NHIP051</v>
          </cell>
          <cell r="C33" t="str">
            <v>Ranjay Singh</v>
          </cell>
        </row>
        <row r="34">
          <cell r="B34" t="str">
            <v>NHIP050</v>
          </cell>
          <cell r="C34" t="str">
            <v>Sarthak Sharma</v>
          </cell>
        </row>
        <row r="35">
          <cell r="B35" t="str">
            <v>NHIP054</v>
          </cell>
          <cell r="C35" t="str">
            <v>Soumya Singh</v>
          </cell>
        </row>
        <row r="36">
          <cell r="B36" t="str">
            <v>NHIP055</v>
          </cell>
          <cell r="C36" t="str">
            <v>Ankit Bhardwaj</v>
          </cell>
        </row>
        <row r="37">
          <cell r="B37" t="str">
            <v>NHIP057</v>
          </cell>
          <cell r="C37" t="str">
            <v>Rupali Vikram Negi</v>
          </cell>
        </row>
        <row r="38">
          <cell r="B38" t="str">
            <v>NHIP058</v>
          </cell>
          <cell r="C38" t="str">
            <v>Amit Kumar Das</v>
          </cell>
        </row>
        <row r="39">
          <cell r="B39" t="str">
            <v>NHIP060</v>
          </cell>
          <cell r="C39" t="str">
            <v>Jyoti Singh Baghel</v>
          </cell>
        </row>
        <row r="40">
          <cell r="B40" t="str">
            <v>NHIP064</v>
          </cell>
          <cell r="C40" t="str">
            <v>Mahesh Yadav</v>
          </cell>
        </row>
        <row r="41">
          <cell r="B41" t="str">
            <v>NHIP065</v>
          </cell>
          <cell r="C41" t="str">
            <v xml:space="preserve">Arun Sharma </v>
          </cell>
        </row>
        <row r="42">
          <cell r="B42" t="str">
            <v>NHIP066</v>
          </cell>
          <cell r="C42" t="str">
            <v>Deepak Sharma</v>
          </cell>
        </row>
        <row r="43">
          <cell r="B43" t="str">
            <v>NHIP067</v>
          </cell>
          <cell r="C43" t="str">
            <v>Naveen Kumar Vashistha</v>
          </cell>
        </row>
        <row r="44">
          <cell r="B44" t="str">
            <v>NHIP068</v>
          </cell>
          <cell r="C44" t="str">
            <v>Sameer Khan</v>
          </cell>
        </row>
        <row r="45">
          <cell r="B45" t="str">
            <v>NHIP070</v>
          </cell>
          <cell r="C45" t="str">
            <v>Jai Chopra</v>
          </cell>
        </row>
        <row r="46">
          <cell r="B46" t="str">
            <v>NHIP072</v>
          </cell>
          <cell r="C46" t="str">
            <v>Rabindra Mohan Das</v>
          </cell>
        </row>
        <row r="47">
          <cell r="B47" t="str">
            <v>NHIP077</v>
          </cell>
          <cell r="C47" t="str">
            <v>Shreejit Nair</v>
          </cell>
        </row>
        <row r="48">
          <cell r="B48" t="str">
            <v>NHIP080</v>
          </cell>
          <cell r="C48" t="str">
            <v>Devansh Vivek Kishore</v>
          </cell>
        </row>
        <row r="49">
          <cell r="B49" t="str">
            <v>NHIP082</v>
          </cell>
          <cell r="C49" t="str">
            <v>Mohak Mehta</v>
          </cell>
        </row>
        <row r="50">
          <cell r="B50" t="str">
            <v>NHIP084</v>
          </cell>
          <cell r="C50" t="str">
            <v>Nitish Bahuguna</v>
          </cell>
        </row>
        <row r="51">
          <cell r="B51" t="str">
            <v>NHIP086</v>
          </cell>
          <cell r="C51" t="str">
            <v>Dinesh Bakaram Allewar</v>
          </cell>
        </row>
        <row r="52">
          <cell r="B52" t="str">
            <v>NHIP085</v>
          </cell>
          <cell r="C52" t="str">
            <v>Santosh siddagouda Patil</v>
          </cell>
        </row>
        <row r="53">
          <cell r="B53" t="str">
            <v>NHIP092</v>
          </cell>
          <cell r="C53" t="str">
            <v>Ritika Chhabra</v>
          </cell>
        </row>
        <row r="54">
          <cell r="B54" t="str">
            <v>NHIP091</v>
          </cell>
          <cell r="C54" t="str">
            <v>Sweta Singh</v>
          </cell>
        </row>
        <row r="55">
          <cell r="B55" t="str">
            <v>NHIP093</v>
          </cell>
          <cell r="C55" t="str">
            <v>Arif Shakoor</v>
          </cell>
        </row>
        <row r="56">
          <cell r="B56" t="str">
            <v>NHIP098</v>
          </cell>
          <cell r="C56" t="str">
            <v>Praveen Kumar Sharma</v>
          </cell>
        </row>
        <row r="57">
          <cell r="B57" t="str">
            <v>NHIP100</v>
          </cell>
          <cell r="C57" t="str">
            <v>Sivasubramaniam Saravanan</v>
          </cell>
        </row>
        <row r="58">
          <cell r="B58" t="str">
            <v>NHIP101</v>
          </cell>
          <cell r="C58" t="str">
            <v>Priyabrata Ghosh</v>
          </cell>
        </row>
        <row r="59">
          <cell r="B59" t="str">
            <v>NHIP103</v>
          </cell>
          <cell r="C59" t="str">
            <v>Lathiya Nikunj Devjibhai</v>
          </cell>
        </row>
        <row r="60">
          <cell r="B60" t="str">
            <v>NHIP107</v>
          </cell>
          <cell r="C60" t="str">
            <v>Padam Singh</v>
          </cell>
        </row>
        <row r="61">
          <cell r="B61" t="str">
            <v>NHIP109</v>
          </cell>
          <cell r="C61" t="str">
            <v>Gosai Khantilgiri</v>
          </cell>
        </row>
        <row r="62">
          <cell r="B62" t="str">
            <v>NHIP111</v>
          </cell>
          <cell r="C62" t="str">
            <v>Neeraj Khadka</v>
          </cell>
        </row>
        <row r="63">
          <cell r="B63" t="str">
            <v>NHIP112</v>
          </cell>
          <cell r="C63" t="str">
            <v>Dinesh Dhondu Bhamre</v>
          </cell>
        </row>
        <row r="64">
          <cell r="B64" t="str">
            <v>NHIP114</v>
          </cell>
          <cell r="C64" t="str">
            <v>Akshay Manoharrao Mhatarmare</v>
          </cell>
        </row>
        <row r="65">
          <cell r="B65" t="str">
            <v>NHIP113</v>
          </cell>
          <cell r="C65" t="str">
            <v>Sandeep Bhadana</v>
          </cell>
        </row>
        <row r="66">
          <cell r="B66" t="str">
            <v>NHIP116</v>
          </cell>
          <cell r="C66" t="str">
            <v>Satyam Mishra</v>
          </cell>
        </row>
        <row r="67">
          <cell r="B67" t="str">
            <v>NEPP043</v>
          </cell>
          <cell r="C67" t="str">
            <v>Ankit Kumar</v>
          </cell>
        </row>
        <row r="68">
          <cell r="B68" t="str">
            <v>NHIP119</v>
          </cell>
          <cell r="C68" t="str">
            <v xml:space="preserve">Ratan Singh </v>
          </cell>
        </row>
        <row r="69">
          <cell r="B69" t="str">
            <v>NHIP121</v>
          </cell>
          <cell r="C69" t="str">
            <v>Sandeep Khosa</v>
          </cell>
        </row>
        <row r="70">
          <cell r="B70" t="str">
            <v>NHIP122</v>
          </cell>
          <cell r="C70" t="str">
            <v xml:space="preserve">Deepak Kumar </v>
          </cell>
        </row>
        <row r="71">
          <cell r="B71" t="str">
            <v>NEPP002</v>
          </cell>
          <cell r="C71" t="str">
            <v>Manjit Yadav</v>
          </cell>
        </row>
        <row r="72">
          <cell r="B72" t="str">
            <v>NHIP135</v>
          </cell>
          <cell r="C72" t="str">
            <v>Sunil Kumar Shukla</v>
          </cell>
        </row>
        <row r="73">
          <cell r="B73" t="str">
            <v>NHIP128</v>
          </cell>
          <cell r="C73" t="str">
            <v>Ishwar Lal Sharma</v>
          </cell>
        </row>
        <row r="74">
          <cell r="B74" t="str">
            <v>NHIP126</v>
          </cell>
          <cell r="C74" t="str">
            <v>Prabhat Kumar Thakur</v>
          </cell>
        </row>
        <row r="75">
          <cell r="B75" t="str">
            <v>NHIP154</v>
          </cell>
          <cell r="C75" t="str">
            <v>Rajpal Singh Rajput</v>
          </cell>
        </row>
        <row r="76">
          <cell r="B76" t="str">
            <v>NEPP010</v>
          </cell>
          <cell r="C76" t="str">
            <v>Prathvi Rathi</v>
          </cell>
        </row>
        <row r="77">
          <cell r="B77" t="str">
            <v>NHIP130</v>
          </cell>
          <cell r="C77" t="str">
            <v>Aditi</v>
          </cell>
        </row>
        <row r="78">
          <cell r="B78" t="str">
            <v>NHIP157</v>
          </cell>
          <cell r="C78" t="str">
            <v>Shivsagar Upadhyay</v>
          </cell>
        </row>
        <row r="79">
          <cell r="B79" t="str">
            <v>NEPP013</v>
          </cell>
          <cell r="C79" t="str">
            <v>Veeresh U</v>
          </cell>
        </row>
        <row r="80">
          <cell r="B80" t="str">
            <v>NEPP015</v>
          </cell>
          <cell r="C80" t="str">
            <v>Ravinder Kumar</v>
          </cell>
        </row>
        <row r="81">
          <cell r="B81" t="str">
            <v>NEPP016</v>
          </cell>
          <cell r="C81" t="str">
            <v>Veeramanikandan G</v>
          </cell>
        </row>
        <row r="82">
          <cell r="B82" t="str">
            <v>NEPP017</v>
          </cell>
          <cell r="C82" t="str">
            <v>Suresh Sankar Narayanan</v>
          </cell>
        </row>
        <row r="83">
          <cell r="B83" t="str">
            <v>NHIP132</v>
          </cell>
          <cell r="C83" t="str">
            <v>Nikita Gupta</v>
          </cell>
        </row>
        <row r="84">
          <cell r="B84" t="str">
            <v>NEPP019</v>
          </cell>
          <cell r="C84" t="str">
            <v>Priya Ranjan Giri</v>
          </cell>
        </row>
        <row r="85">
          <cell r="B85" t="str">
            <v>NHIP133</v>
          </cell>
          <cell r="C85" t="str">
            <v>Neeraj Ramyani</v>
          </cell>
        </row>
        <row r="86">
          <cell r="B86" t="str">
            <v>NEPP021</v>
          </cell>
          <cell r="C86" t="str">
            <v>Sanjay Kumar Mishra</v>
          </cell>
        </row>
        <row r="87">
          <cell r="B87" t="str">
            <v>NHIP137</v>
          </cell>
          <cell r="C87" t="str">
            <v>Dhananjay Pathak</v>
          </cell>
        </row>
        <row r="88">
          <cell r="B88" t="str">
            <v>NHIP138</v>
          </cell>
          <cell r="C88" t="str">
            <v>Kishan Kumar</v>
          </cell>
        </row>
        <row r="89">
          <cell r="B89" t="str">
            <v>NEPP026</v>
          </cell>
          <cell r="C89" t="str">
            <v>Rachit Agarwal</v>
          </cell>
        </row>
        <row r="90">
          <cell r="B90" t="str">
            <v>NHIP139</v>
          </cell>
          <cell r="C90" t="str">
            <v>Bipin Mevada</v>
          </cell>
        </row>
        <row r="91">
          <cell r="B91" t="str">
            <v>NHIP142</v>
          </cell>
          <cell r="C91" t="str">
            <v>Mehulkumar Jivrambhai Parmar</v>
          </cell>
        </row>
        <row r="92">
          <cell r="B92" t="str">
            <v>NEPP029</v>
          </cell>
          <cell r="C92" t="str">
            <v>Abinash Kumar</v>
          </cell>
        </row>
        <row r="93">
          <cell r="B93" t="str">
            <v>NEPP028</v>
          </cell>
          <cell r="C93" t="str">
            <v>C Kesavareddy</v>
          </cell>
        </row>
        <row r="94">
          <cell r="B94" t="str">
            <v>NEPP035</v>
          </cell>
          <cell r="C94" t="str">
            <v>Dinkar.</v>
          </cell>
        </row>
        <row r="95">
          <cell r="B95" t="str">
            <v>NEPP040</v>
          </cell>
          <cell r="C95" t="str">
            <v>Hemant Kumar Rajput</v>
          </cell>
        </row>
        <row r="96">
          <cell r="B96" t="str">
            <v>NEPP039</v>
          </cell>
          <cell r="C96" t="str">
            <v>Ishwar Chandra Patra</v>
          </cell>
        </row>
        <row r="97">
          <cell r="B97" t="str">
            <v>NEPP038</v>
          </cell>
          <cell r="C97" t="str">
            <v>Sanjiv Kumar Singh</v>
          </cell>
        </row>
        <row r="98">
          <cell r="B98" t="str">
            <v>NHIP143</v>
          </cell>
          <cell r="C98" t="str">
            <v>Uday Yarlapati</v>
          </cell>
        </row>
        <row r="99">
          <cell r="B99" t="str">
            <v>NHIP144</v>
          </cell>
          <cell r="C99" t="str">
            <v>Idurasali</v>
          </cell>
        </row>
        <row r="100">
          <cell r="B100" t="str">
            <v>NEPP048</v>
          </cell>
          <cell r="C100" t="str">
            <v>Rabi Ranjan Dubey</v>
          </cell>
        </row>
        <row r="101">
          <cell r="B101" t="str">
            <v>NEPP050</v>
          </cell>
          <cell r="C101" t="str">
            <v>Swapan Halder</v>
          </cell>
        </row>
        <row r="102">
          <cell r="B102" t="str">
            <v>NEPP052</v>
          </cell>
          <cell r="C102" t="str">
            <v>Mukesh Kumar Gupta</v>
          </cell>
        </row>
        <row r="103">
          <cell r="B103" t="str">
            <v>NEPP051</v>
          </cell>
          <cell r="C103" t="str">
            <v>Rishpa Manger</v>
          </cell>
        </row>
        <row r="104">
          <cell r="B104" t="str">
            <v>NEPP054</v>
          </cell>
          <cell r="C104" t="str">
            <v>Matam Santhosh Kumar</v>
          </cell>
        </row>
        <row r="105">
          <cell r="B105" t="str">
            <v>NHIP145</v>
          </cell>
          <cell r="C105" t="str">
            <v>Harisingh Deora</v>
          </cell>
        </row>
        <row r="106">
          <cell r="B106" t="str">
            <v>NHIP146</v>
          </cell>
          <cell r="C106" t="str">
            <v>Payal Grover</v>
          </cell>
        </row>
        <row r="107">
          <cell r="B107" t="str">
            <v>NHIP147</v>
          </cell>
          <cell r="C107" t="str">
            <v>Rohit Kumar</v>
          </cell>
        </row>
        <row r="108">
          <cell r="B108" t="str">
            <v>NEPP059</v>
          </cell>
          <cell r="C108" t="str">
            <v>Soneswar Daimary</v>
          </cell>
        </row>
        <row r="109">
          <cell r="B109" t="str">
            <v>NEPP061</v>
          </cell>
          <cell r="C109" t="str">
            <v>Krishna Medhi</v>
          </cell>
        </row>
        <row r="110">
          <cell r="B110" t="str">
            <v>NHIP148</v>
          </cell>
          <cell r="C110" t="str">
            <v>Amit Kumar Srivastava</v>
          </cell>
        </row>
        <row r="111">
          <cell r="B111" t="str">
            <v>NHIP149</v>
          </cell>
          <cell r="C111" t="str">
            <v>Kaushal Kishore Mishra</v>
          </cell>
        </row>
        <row r="112">
          <cell r="B112" t="str">
            <v>NEPP063</v>
          </cell>
          <cell r="C112" t="str">
            <v>Anil Kumar Prasad</v>
          </cell>
        </row>
        <row r="113">
          <cell r="B113" t="str">
            <v>NHIP150</v>
          </cell>
          <cell r="C113" t="str">
            <v>Vijay Kumar</v>
          </cell>
        </row>
        <row r="114">
          <cell r="B114" t="str">
            <v>NEPP065</v>
          </cell>
          <cell r="C114" t="str">
            <v>Kundan Kumar Gautam</v>
          </cell>
        </row>
        <row r="115">
          <cell r="B115" t="str">
            <v>NEPP066</v>
          </cell>
          <cell r="C115" t="str">
            <v>Rahul Singh Thakur</v>
          </cell>
        </row>
        <row r="116">
          <cell r="B116" t="str">
            <v>NHIP151</v>
          </cell>
          <cell r="C116" t="str">
            <v>Rahul Singh</v>
          </cell>
        </row>
        <row r="117">
          <cell r="B117" t="str">
            <v>NHIP153</v>
          </cell>
          <cell r="C117" t="str">
            <v>Bharath L</v>
          </cell>
        </row>
        <row r="118">
          <cell r="B118" t="str">
            <v>NEPP074</v>
          </cell>
          <cell r="C118" t="str">
            <v>Saurabh Kumar Rai</v>
          </cell>
        </row>
        <row r="119">
          <cell r="B119" t="str">
            <v>NEPP077</v>
          </cell>
          <cell r="C119" t="str">
            <v>Renu Sharma</v>
          </cell>
        </row>
        <row r="120">
          <cell r="B120" t="str">
            <v>NEPP078</v>
          </cell>
          <cell r="C120" t="str">
            <v>Raju Kumar Bala</v>
          </cell>
        </row>
        <row r="121">
          <cell r="B121" t="str">
            <v>NHIP159</v>
          </cell>
          <cell r="C121" t="str">
            <v>Virat Manav</v>
          </cell>
        </row>
        <row r="122">
          <cell r="B122" t="str">
            <v>NEPP081</v>
          </cell>
          <cell r="C122" t="str">
            <v>Avinish Kumar</v>
          </cell>
        </row>
        <row r="123">
          <cell r="B123" t="str">
            <v>NEPP080</v>
          </cell>
          <cell r="C123" t="str">
            <v>Ayush  Saluja</v>
          </cell>
        </row>
        <row r="124">
          <cell r="B124" t="str">
            <v>NEPP082</v>
          </cell>
          <cell r="C124" t="str">
            <v>Raj Kumar Singh</v>
          </cell>
        </row>
        <row r="125">
          <cell r="B125" t="str">
            <v>NHIP160</v>
          </cell>
          <cell r="C125" t="str">
            <v>Ashish Shankar Gupta</v>
          </cell>
        </row>
        <row r="126">
          <cell r="B126" t="str">
            <v>NHIP161</v>
          </cell>
          <cell r="C126" t="str">
            <v>Sikander Gupta</v>
          </cell>
        </row>
        <row r="127">
          <cell r="B127" t="str">
            <v>NHIP162</v>
          </cell>
          <cell r="C127" t="str">
            <v>Prakash Chandra Joshi</v>
          </cell>
        </row>
        <row r="128">
          <cell r="B128" t="str">
            <v>NHIP163</v>
          </cell>
          <cell r="C128" t="str">
            <v>Rithis Senthil</v>
          </cell>
        </row>
        <row r="129">
          <cell r="B129" t="str">
            <v>NEPP087</v>
          </cell>
          <cell r="C129" t="str">
            <v>Harsh Relhan</v>
          </cell>
        </row>
        <row r="130">
          <cell r="B130" t="str">
            <v>NEPP089</v>
          </cell>
          <cell r="C130" t="str">
            <v>Manish Verma</v>
          </cell>
        </row>
        <row r="131">
          <cell r="B131" t="str">
            <v>NHIP164</v>
          </cell>
          <cell r="C131" t="str">
            <v>Manish Singh Rautela</v>
          </cell>
        </row>
        <row r="132">
          <cell r="B132" t="str">
            <v>NHIM017</v>
          </cell>
          <cell r="C132" t="str">
            <v>Deepak Kumar Panda</v>
          </cell>
        </row>
        <row r="133">
          <cell r="B133" t="str">
            <v>NEPP091</v>
          </cell>
          <cell r="C133" t="str">
            <v>Rupak Ghosh</v>
          </cell>
        </row>
        <row r="134">
          <cell r="B134" t="str">
            <v>NEPP092</v>
          </cell>
          <cell r="C134" t="str">
            <v>Jaspal Singh Sendhav</v>
          </cell>
        </row>
        <row r="135">
          <cell r="B135" t="str">
            <v>NHIP165</v>
          </cell>
          <cell r="C135" t="str">
            <v>Anand Singh</v>
          </cell>
        </row>
        <row r="136">
          <cell r="B136" t="str">
            <v>NEPP093</v>
          </cell>
          <cell r="C136" t="str">
            <v>Sonu Kumar</v>
          </cell>
        </row>
        <row r="137">
          <cell r="B137" t="str">
            <v>NEPP094</v>
          </cell>
          <cell r="C137" t="str">
            <v>Arpit Gupta</v>
          </cell>
        </row>
        <row r="138">
          <cell r="B138" t="str">
            <v>NEPP095</v>
          </cell>
          <cell r="C138" t="str">
            <v>Kuldeep Singh</v>
          </cell>
        </row>
        <row r="139">
          <cell r="B139" t="str">
            <v>NHIP166</v>
          </cell>
          <cell r="C139" t="str">
            <v>Daliya Timmy</v>
          </cell>
        </row>
        <row r="140">
          <cell r="B140" t="str">
            <v>NEPP097</v>
          </cell>
          <cell r="C140" t="str">
            <v>Arpan Kumar Singh</v>
          </cell>
        </row>
        <row r="141">
          <cell r="B141" t="str">
            <v>NEPP099</v>
          </cell>
          <cell r="C141" t="str">
            <v>Gaurav</v>
          </cell>
        </row>
        <row r="142">
          <cell r="B142" t="str">
            <v>NEPP096</v>
          </cell>
          <cell r="C142" t="str">
            <v>Harsh</v>
          </cell>
        </row>
        <row r="143">
          <cell r="B143" t="str">
            <v>NEPP098</v>
          </cell>
          <cell r="C143" t="str">
            <v>Mr Sawan Kerketta</v>
          </cell>
        </row>
        <row r="144">
          <cell r="B144" t="str">
            <v>NEPP100</v>
          </cell>
          <cell r="C144" t="str">
            <v>Rohit Kumar Gupta</v>
          </cell>
        </row>
        <row r="145">
          <cell r="B145" t="str">
            <v>NHIP167</v>
          </cell>
          <cell r="C145" t="str">
            <v>Shailesh Tripathi</v>
          </cell>
        </row>
        <row r="146">
          <cell r="B146" t="str">
            <v>NHIP168</v>
          </cell>
          <cell r="C146" t="str">
            <v>Yogesh Kumar</v>
          </cell>
        </row>
        <row r="147">
          <cell r="B147" t="str">
            <v>NEPP103</v>
          </cell>
          <cell r="C147" t="str">
            <v>Piyush Mukherjee</v>
          </cell>
        </row>
        <row r="148">
          <cell r="B148" t="str">
            <v>NEPP101</v>
          </cell>
          <cell r="C148" t="str">
            <v>Uttam Singh</v>
          </cell>
        </row>
        <row r="149">
          <cell r="B149" t="str">
            <v>NEPP102</v>
          </cell>
          <cell r="C149" t="str">
            <v>Yashwant Singh Yadav</v>
          </cell>
        </row>
        <row r="150">
          <cell r="B150" t="str">
            <v>NEPP105</v>
          </cell>
          <cell r="C150" t="str">
            <v>Deo Narayan Raut</v>
          </cell>
        </row>
        <row r="151">
          <cell r="B151" t="str">
            <v>NEPP104</v>
          </cell>
          <cell r="C151" t="str">
            <v>Pratik Paresh Rathod</v>
          </cell>
        </row>
        <row r="152">
          <cell r="B152" t="str">
            <v>NHIP170</v>
          </cell>
          <cell r="C152" t="str">
            <v>Nikita Ajit Singh</v>
          </cell>
        </row>
        <row r="153">
          <cell r="B153" t="str">
            <v>NSPP001</v>
          </cell>
          <cell r="C153" t="str">
            <v>Shubham Tiwari</v>
          </cell>
        </row>
        <row r="154">
          <cell r="B154" t="str">
            <v>NHIM018</v>
          </cell>
          <cell r="C154" t="str">
            <v>Rakshit Jain</v>
          </cell>
        </row>
        <row r="155">
          <cell r="B155" t="str">
            <v>NSPP003</v>
          </cell>
          <cell r="C155" t="str">
            <v>Deyyam Kishore</v>
          </cell>
        </row>
        <row r="156">
          <cell r="B156" t="str">
            <v>NSPP005</v>
          </cell>
          <cell r="C156" t="str">
            <v>Jaldeep Singh</v>
          </cell>
        </row>
        <row r="157">
          <cell r="B157" t="str">
            <v>NSPP006</v>
          </cell>
          <cell r="C157" t="str">
            <v>Rohit Chandra</v>
          </cell>
        </row>
        <row r="158">
          <cell r="B158" t="str">
            <v>NSPP008</v>
          </cell>
          <cell r="C158" t="str">
            <v>Alok Kumar</v>
          </cell>
        </row>
        <row r="159">
          <cell r="B159" t="str">
            <v>NSPP010</v>
          </cell>
          <cell r="C159" t="str">
            <v>Ajay Mishra</v>
          </cell>
        </row>
        <row r="160">
          <cell r="B160" t="str">
            <v>NSPP009</v>
          </cell>
          <cell r="C160" t="str">
            <v>Bodireddy Pydiraju</v>
          </cell>
        </row>
        <row r="161">
          <cell r="B161" t="str">
            <v>NEPP108</v>
          </cell>
          <cell r="C161" t="str">
            <v>Nripendra Kumar Dubey</v>
          </cell>
        </row>
        <row r="162">
          <cell r="B162" t="str">
            <v>NSPP011</v>
          </cell>
          <cell r="C162" t="str">
            <v>Satendra Singh</v>
          </cell>
        </row>
        <row r="163">
          <cell r="B163" t="str">
            <v>NHIP171</v>
          </cell>
          <cell r="C163" t="str">
            <v>Ashwani Kumar</v>
          </cell>
        </row>
        <row r="164">
          <cell r="B164" t="str">
            <v>NSPP013</v>
          </cell>
          <cell r="C164" t="str">
            <v>Ravella Satish Babu</v>
          </cell>
        </row>
        <row r="165">
          <cell r="B165" t="str">
            <v>NSPP015</v>
          </cell>
          <cell r="C165" t="str">
            <v>Ajeet Singh</v>
          </cell>
        </row>
        <row r="166">
          <cell r="B166" t="str">
            <v>NSPP016</v>
          </cell>
          <cell r="C166" t="str">
            <v>Gursevak</v>
          </cell>
        </row>
        <row r="167">
          <cell r="B167" t="str">
            <v>NHIP172</v>
          </cell>
          <cell r="C167" t="str">
            <v>Nalla Ganesh</v>
          </cell>
        </row>
        <row r="168">
          <cell r="B168" t="str">
            <v>NSPP014</v>
          </cell>
          <cell r="C168" t="str">
            <v>Ramisetty Naveen Kumar</v>
          </cell>
        </row>
        <row r="169">
          <cell r="B169" t="str">
            <v>NSPP017</v>
          </cell>
          <cell r="C169" t="str">
            <v>Anand Kumar Sah</v>
          </cell>
        </row>
        <row r="170">
          <cell r="B170" t="str">
            <v>NSPP018</v>
          </cell>
          <cell r="C170" t="str">
            <v>Kukunuri Subrahmanya Kiran Kumar</v>
          </cell>
        </row>
        <row r="171">
          <cell r="B171" t="str">
            <v>NSPP020</v>
          </cell>
          <cell r="C171" t="str">
            <v>Durga Mohan Sahu</v>
          </cell>
        </row>
        <row r="172">
          <cell r="B172" t="str">
            <v>NSPP021</v>
          </cell>
          <cell r="C172" t="str">
            <v>Nitin</v>
          </cell>
        </row>
        <row r="173">
          <cell r="B173" t="str">
            <v>NHIP173</v>
          </cell>
          <cell r="C173" t="str">
            <v>Rana Amit Kumar Jagdish Chand</v>
          </cell>
        </row>
        <row r="174">
          <cell r="B174" t="str">
            <v>NSPP019</v>
          </cell>
          <cell r="C174" t="str">
            <v>Shubham Mishra</v>
          </cell>
        </row>
        <row r="175">
          <cell r="B175" t="str">
            <v>NSPP022</v>
          </cell>
          <cell r="C175" t="str">
            <v>Avinash Jain</v>
          </cell>
        </row>
        <row r="176">
          <cell r="B176" t="str">
            <v>NSPP023</v>
          </cell>
          <cell r="C176" t="str">
            <v>Prabhat Maity</v>
          </cell>
        </row>
        <row r="177">
          <cell r="B177" t="str">
            <v>NHIP174</v>
          </cell>
          <cell r="C177" t="str">
            <v>Unnam Rajesh</v>
          </cell>
        </row>
        <row r="178">
          <cell r="B178" t="str">
            <v>NSPP024</v>
          </cell>
          <cell r="C178" t="str">
            <v>Uttam Laur</v>
          </cell>
        </row>
        <row r="179">
          <cell r="B179" t="str">
            <v>NHIP175</v>
          </cell>
          <cell r="C179" t="str">
            <v>Vikas</v>
          </cell>
        </row>
        <row r="180">
          <cell r="B180" t="str">
            <v>NHIP176</v>
          </cell>
          <cell r="C180" t="str">
            <v>Sarwar Dhanda</v>
          </cell>
        </row>
        <row r="181">
          <cell r="B181" t="str">
            <v>NSPP026</v>
          </cell>
          <cell r="C181" t="str">
            <v>Samarla Ramesh</v>
          </cell>
        </row>
        <row r="182">
          <cell r="B182" t="str">
            <v>NSPP025</v>
          </cell>
          <cell r="C182" t="str">
            <v>Senthil Kumar Devaraj</v>
          </cell>
        </row>
        <row r="183">
          <cell r="B183" t="str">
            <v>NEPP111</v>
          </cell>
          <cell r="C183" t="str">
            <v>Ranjan Kumar Rai</v>
          </cell>
        </row>
        <row r="184">
          <cell r="B184" t="str">
            <v>NSPP027</v>
          </cell>
          <cell r="C184" t="str">
            <v>Shubham Satish Jadhao</v>
          </cell>
        </row>
        <row r="185">
          <cell r="B185" t="str">
            <v>NSPP028</v>
          </cell>
          <cell r="C185" t="str">
            <v>Griddaluru V.M.B. Krishnachaitanya</v>
          </cell>
        </row>
        <row r="186">
          <cell r="B186" t="str">
            <v>NSPP029</v>
          </cell>
          <cell r="C186" t="str">
            <v>Rahul Agrawal</v>
          </cell>
        </row>
        <row r="187">
          <cell r="B187" t="str">
            <v>NSPP030</v>
          </cell>
          <cell r="C187" t="str">
            <v>Pallav Kumar Jha</v>
          </cell>
        </row>
        <row r="188">
          <cell r="B188" t="str">
            <v>NSPP031</v>
          </cell>
          <cell r="C188" t="str">
            <v>Arjun Singh</v>
          </cell>
        </row>
        <row r="189">
          <cell r="B189" t="str">
            <v>NEPP113</v>
          </cell>
          <cell r="C189" t="str">
            <v>Arun Kumar</v>
          </cell>
        </row>
        <row r="190">
          <cell r="B190" t="str">
            <v>NSPP033</v>
          </cell>
          <cell r="C190" t="str">
            <v>Azad Sharma</v>
          </cell>
        </row>
        <row r="191">
          <cell r="B191" t="str">
            <v>NHIP179</v>
          </cell>
          <cell r="C191" t="str">
            <v>Bhaskar Sinha</v>
          </cell>
        </row>
        <row r="192">
          <cell r="B192" t="str">
            <v>NSPP032</v>
          </cell>
          <cell r="C192" t="str">
            <v>Kasam Khan</v>
          </cell>
        </row>
        <row r="193">
          <cell r="B193" t="str">
            <v>NSPP035</v>
          </cell>
          <cell r="C193" t="str">
            <v>Rohit Chauhan</v>
          </cell>
        </row>
        <row r="194">
          <cell r="B194" t="str">
            <v>NSPP036</v>
          </cell>
          <cell r="C194" t="str">
            <v>Priya Tolani</v>
          </cell>
        </row>
        <row r="195">
          <cell r="B195" t="str">
            <v>NSPP037</v>
          </cell>
          <cell r="C195" t="str">
            <v>Rupesh Omprakash Mishra</v>
          </cell>
        </row>
        <row r="196">
          <cell r="B196" t="str">
            <v>NSPP038</v>
          </cell>
          <cell r="C196" t="str">
            <v>Pulakhandam Manikantha</v>
          </cell>
        </row>
        <row r="197">
          <cell r="B197" t="str">
            <v>NHIP181</v>
          </cell>
          <cell r="C197" t="str">
            <v>Dammavalam Sreedhar</v>
          </cell>
        </row>
        <row r="198">
          <cell r="B198" t="str">
            <v>NSPP039</v>
          </cell>
          <cell r="C198" t="str">
            <v>Andi Mrutyunjaya Rao</v>
          </cell>
        </row>
        <row r="199">
          <cell r="B199" t="str">
            <v>NSPP040</v>
          </cell>
          <cell r="C199" t="str">
            <v>Chundru Veera Venkata krishnarao</v>
          </cell>
        </row>
        <row r="200">
          <cell r="B200" t="str">
            <v>NHIP182</v>
          </cell>
          <cell r="C200" t="str">
            <v>Pankaj Haribhauji Hinge</v>
          </cell>
        </row>
        <row r="201">
          <cell r="B201" t="str">
            <v>NSPP044</v>
          </cell>
          <cell r="C201" t="str">
            <v>Badal Saxena</v>
          </cell>
        </row>
        <row r="202">
          <cell r="B202" t="str">
            <v>NHIP183</v>
          </cell>
          <cell r="C202" t="str">
            <v>Dharmendra Singh</v>
          </cell>
        </row>
        <row r="203">
          <cell r="B203" t="str">
            <v>NSPP043</v>
          </cell>
          <cell r="C203" t="str">
            <v>Gaurav Yadav</v>
          </cell>
        </row>
        <row r="204">
          <cell r="B204" t="str">
            <v>NSPP041</v>
          </cell>
          <cell r="C204" t="str">
            <v>Naresh Kumar Singh</v>
          </cell>
        </row>
        <row r="205">
          <cell r="B205" t="str">
            <v>NSPP042</v>
          </cell>
          <cell r="C205" t="str">
            <v>Nikhila Ranjan Panda</v>
          </cell>
        </row>
        <row r="206">
          <cell r="B206" t="str">
            <v>NEPP114</v>
          </cell>
          <cell r="C206" t="str">
            <v>Shuvam Dutta</v>
          </cell>
        </row>
        <row r="207">
          <cell r="B207" t="str">
            <v>NHIP184</v>
          </cell>
          <cell r="C207" t="str">
            <v>Vikrant Singh</v>
          </cell>
        </row>
        <row r="208">
          <cell r="B208" t="str">
            <v>NSPP045</v>
          </cell>
          <cell r="C208" t="str">
            <v>Smruti Ranjan Malla</v>
          </cell>
        </row>
        <row r="209">
          <cell r="B209" t="str">
            <v>NSPP046</v>
          </cell>
          <cell r="C209" t="str">
            <v>Raghuvir Singh</v>
          </cell>
        </row>
        <row r="210">
          <cell r="B210" t="str">
            <v>NSPP047</v>
          </cell>
          <cell r="C210" t="str">
            <v>Pudi Venkata Santhosh Kumar</v>
          </cell>
        </row>
        <row r="211">
          <cell r="B211" t="str">
            <v>NSPP050</v>
          </cell>
          <cell r="C211" t="str">
            <v>Anjani Kumar</v>
          </cell>
        </row>
        <row r="212">
          <cell r="B212" t="str">
            <v>NSPP048</v>
          </cell>
          <cell r="C212" t="str">
            <v>Ashwani Kumar</v>
          </cell>
        </row>
        <row r="213">
          <cell r="B213" t="str">
            <v>NEPP119</v>
          </cell>
          <cell r="C213" t="str">
            <v>Inglesh Kumar Sharma</v>
          </cell>
        </row>
        <row r="214">
          <cell r="B214" t="str">
            <v>NSPP049</v>
          </cell>
          <cell r="C214" t="str">
            <v>Jallepalli Ravi Babu</v>
          </cell>
        </row>
        <row r="215">
          <cell r="B215" t="str">
            <v>NHIP186</v>
          </cell>
          <cell r="C215" t="str">
            <v>Vimal Kumar</v>
          </cell>
        </row>
        <row r="216">
          <cell r="B216" t="str">
            <v>NSPP051</v>
          </cell>
          <cell r="C216" t="str">
            <v>Manas Ranjan Nayak</v>
          </cell>
        </row>
        <row r="217">
          <cell r="B217" t="str">
            <v>NSPP052</v>
          </cell>
          <cell r="C217" t="str">
            <v>Tejkumar Gopi</v>
          </cell>
        </row>
        <row r="218">
          <cell r="B218" t="str">
            <v>NHIP187</v>
          </cell>
          <cell r="C218" t="str">
            <v>Ashish Kumar Kasdekar</v>
          </cell>
        </row>
        <row r="219">
          <cell r="B219" t="str">
            <v>NHIP188</v>
          </cell>
          <cell r="C219" t="str">
            <v>Bhanu Pratap Singh</v>
          </cell>
        </row>
        <row r="220">
          <cell r="B220" t="str">
            <v>NSPP053</v>
          </cell>
          <cell r="C220" t="str">
            <v>Binayak Dhal</v>
          </cell>
        </row>
        <row r="221">
          <cell r="B221" t="str">
            <v>NEPP120</v>
          </cell>
          <cell r="C221" t="str">
            <v>Kamal Singh Tanwar</v>
          </cell>
        </row>
        <row r="222">
          <cell r="B222" t="str">
            <v>NEPP121</v>
          </cell>
          <cell r="C222" t="str">
            <v>Bal Krishan Dubey</v>
          </cell>
        </row>
        <row r="223">
          <cell r="B223" t="str">
            <v>NEPP123</v>
          </cell>
          <cell r="C223" t="str">
            <v>Kuldeep Mishra</v>
          </cell>
        </row>
        <row r="224">
          <cell r="B224" t="str">
            <v>NEPP122</v>
          </cell>
          <cell r="C224" t="str">
            <v>Siddharth Shankar Dwivedi</v>
          </cell>
        </row>
        <row r="225">
          <cell r="B225" t="str">
            <v>NSPP054</v>
          </cell>
          <cell r="C225" t="str">
            <v>Mudiyur Jithendra Babu</v>
          </cell>
        </row>
        <row r="226">
          <cell r="B226" t="str">
            <v>NHIP190</v>
          </cell>
          <cell r="C226" t="str">
            <v>Kuldeep Singh</v>
          </cell>
        </row>
        <row r="227">
          <cell r="B227" t="str">
            <v>NSPP055</v>
          </cell>
          <cell r="C227" t="str">
            <v>M Santosh Kumar</v>
          </cell>
        </row>
        <row r="228">
          <cell r="B228" t="str">
            <v>NHIP191</v>
          </cell>
          <cell r="C228" t="str">
            <v>Rakesh Kumar</v>
          </cell>
        </row>
        <row r="229">
          <cell r="B229" t="str">
            <v>NSPP056</v>
          </cell>
          <cell r="C229" t="str">
            <v>Shivam Singh Gautam</v>
          </cell>
        </row>
        <row r="230">
          <cell r="B230" t="str">
            <v>NSPP057</v>
          </cell>
          <cell r="C230" t="str">
            <v>Anurag Singh</v>
          </cell>
        </row>
        <row r="231">
          <cell r="B231" t="str">
            <v>NSPP058</v>
          </cell>
          <cell r="C231" t="str">
            <v>Brijesh Singh</v>
          </cell>
        </row>
        <row r="232">
          <cell r="B232" t="str">
            <v>NSPP060</v>
          </cell>
          <cell r="C232" t="str">
            <v>Prem Ballabh Chamoli</v>
          </cell>
        </row>
        <row r="233">
          <cell r="B233" t="str">
            <v>NSPP062</v>
          </cell>
          <cell r="C233" t="str">
            <v>Ravikumar K</v>
          </cell>
        </row>
        <row r="234">
          <cell r="B234" t="str">
            <v>NSPP061</v>
          </cell>
          <cell r="C234" t="str">
            <v>Sandeep Kumar</v>
          </cell>
        </row>
        <row r="235">
          <cell r="B235" t="str">
            <v>NHIM020</v>
          </cell>
          <cell r="C235" t="str">
            <v>Sonu Garg</v>
          </cell>
        </row>
        <row r="236">
          <cell r="B236" t="str">
            <v>NHIP192</v>
          </cell>
          <cell r="C236" t="str">
            <v>Praveen Kumar Meena</v>
          </cell>
        </row>
        <row r="237">
          <cell r="B237" t="str">
            <v>NSPP063</v>
          </cell>
          <cell r="C237" t="str">
            <v>Roshan Dash</v>
          </cell>
        </row>
        <row r="238">
          <cell r="B238" t="str">
            <v>NEPP125</v>
          </cell>
          <cell r="C238" t="str">
            <v>Morapaka Veerababu</v>
          </cell>
        </row>
        <row r="239">
          <cell r="B239" t="str">
            <v>NHIP193</v>
          </cell>
          <cell r="C239" t="str">
            <v>Srivastava Manishkumar R</v>
          </cell>
        </row>
        <row r="240">
          <cell r="B240" t="str">
            <v>NHIP194</v>
          </cell>
          <cell r="C240" t="str">
            <v>Abhijeet Kumar Gulson</v>
          </cell>
        </row>
        <row r="241">
          <cell r="B241" t="str">
            <v>NEPP126</v>
          </cell>
          <cell r="C241" t="str">
            <v>Lokendra Kumar</v>
          </cell>
        </row>
        <row r="242">
          <cell r="B242" t="str">
            <v>NSPP066</v>
          </cell>
          <cell r="C242" t="str">
            <v>Nama Naresh</v>
          </cell>
        </row>
        <row r="243">
          <cell r="B243" t="str">
            <v>NSPP065</v>
          </cell>
          <cell r="C243" t="str">
            <v>Vignesh Panneerselvam</v>
          </cell>
        </row>
        <row r="244">
          <cell r="B244" t="str">
            <v>NEPP127</v>
          </cell>
          <cell r="C244" t="str">
            <v>Raghuveer Singh</v>
          </cell>
        </row>
        <row r="245">
          <cell r="B245" t="str">
            <v>NSPP070</v>
          </cell>
          <cell r="C245" t="str">
            <v>Bukka Giribabu</v>
          </cell>
        </row>
        <row r="246">
          <cell r="B246" t="str">
            <v>NSPP069</v>
          </cell>
          <cell r="C246" t="str">
            <v>Shatvadan Yadav</v>
          </cell>
        </row>
        <row r="247">
          <cell r="B247" t="str">
            <v>NSPP068</v>
          </cell>
          <cell r="C247" t="str">
            <v>Yalamanchi Raju</v>
          </cell>
        </row>
        <row r="248">
          <cell r="B248" t="str">
            <v>NSPP071</v>
          </cell>
          <cell r="C248" t="str">
            <v>Mohit Pandey</v>
          </cell>
        </row>
        <row r="249">
          <cell r="B249" t="str">
            <v>NSPP073</v>
          </cell>
          <cell r="C249" t="str">
            <v>Vinay Krishna Pandey</v>
          </cell>
        </row>
        <row r="250">
          <cell r="B250" t="str">
            <v>NSPP074</v>
          </cell>
          <cell r="C250" t="str">
            <v>Abhishek Tripathi</v>
          </cell>
        </row>
        <row r="251">
          <cell r="B251" t="str">
            <v>NSPP075</v>
          </cell>
          <cell r="C251" t="str">
            <v>Arpan Ghosh</v>
          </cell>
        </row>
        <row r="252">
          <cell r="B252" t="str">
            <v>NSPP076</v>
          </cell>
          <cell r="C252" t="str">
            <v>Dhananjay Mishra</v>
          </cell>
        </row>
        <row r="253">
          <cell r="B253" t="str">
            <v>NSPP077</v>
          </cell>
          <cell r="C253" t="str">
            <v>Sindhu K</v>
          </cell>
        </row>
        <row r="254">
          <cell r="B254" t="str">
            <v>NHIP196</v>
          </cell>
          <cell r="C254" t="str">
            <v>Anjali Dutta</v>
          </cell>
        </row>
        <row r="255">
          <cell r="B255" t="str">
            <v>NSPP079</v>
          </cell>
          <cell r="C255" t="str">
            <v>Satyapal Sopanrao Vaidya</v>
          </cell>
        </row>
        <row r="256">
          <cell r="B256" t="str">
            <v>NHIP197</v>
          </cell>
          <cell r="C256" t="str">
            <v>Neeraj Paliwal</v>
          </cell>
        </row>
        <row r="257">
          <cell r="B257" t="str">
            <v>NHIP198</v>
          </cell>
          <cell r="C257" t="str">
            <v>Kunal Diliprao Nandanwar</v>
          </cell>
        </row>
        <row r="258">
          <cell r="B258" t="str">
            <v>NEPP130</v>
          </cell>
          <cell r="C258" t="str">
            <v>Amit Kumar Sharma</v>
          </cell>
        </row>
        <row r="259">
          <cell r="B259" t="str">
            <v>NSPP081</v>
          </cell>
          <cell r="C259" t="str">
            <v>K Ganesh Kumar</v>
          </cell>
        </row>
        <row r="260">
          <cell r="B260" t="str">
            <v>NSPP080</v>
          </cell>
          <cell r="C260" t="str">
            <v>Manish Nagar</v>
          </cell>
        </row>
        <row r="261">
          <cell r="B261" t="str">
            <v>NEPP131</v>
          </cell>
          <cell r="C261" t="str">
            <v>Deependra Singh Rathore</v>
          </cell>
        </row>
        <row r="262">
          <cell r="B262" t="str">
            <v>NSPP082</v>
          </cell>
          <cell r="C262" t="str">
            <v>Prashant Singh</v>
          </cell>
        </row>
        <row r="263">
          <cell r="B263" t="str">
            <v>NSPP083</v>
          </cell>
          <cell r="C263" t="str">
            <v>Pala Kavitha</v>
          </cell>
        </row>
        <row r="264">
          <cell r="B264" t="str">
            <v>NSPP085</v>
          </cell>
          <cell r="C264" t="str">
            <v>Ranjan Kumar Singh</v>
          </cell>
        </row>
        <row r="265">
          <cell r="B265" t="str">
            <v>NSPP086</v>
          </cell>
          <cell r="C265" t="str">
            <v>Santanu Ghosh</v>
          </cell>
        </row>
        <row r="266">
          <cell r="B266" t="str">
            <v>NEPP133</v>
          </cell>
          <cell r="C266" t="str">
            <v>Intekhab Hussain</v>
          </cell>
        </row>
        <row r="267">
          <cell r="B267" t="str">
            <v>NSPP087</v>
          </cell>
          <cell r="C267" t="str">
            <v>Mihir Roy</v>
          </cell>
        </row>
        <row r="268">
          <cell r="B268" t="str">
            <v>NHIP199</v>
          </cell>
          <cell r="C268" t="str">
            <v>Kamlesh Kumar Sahu</v>
          </cell>
        </row>
        <row r="269">
          <cell r="B269" t="str">
            <v>NHIP201</v>
          </cell>
          <cell r="C269" t="str">
            <v>Antima Jain</v>
          </cell>
        </row>
        <row r="270">
          <cell r="B270" t="str">
            <v>NEPP134</v>
          </cell>
          <cell r="C270" t="str">
            <v>Rajashekhar Shankaragouda Biradar</v>
          </cell>
        </row>
        <row r="271">
          <cell r="B271" t="str">
            <v>NEPP135</v>
          </cell>
          <cell r="C271" t="str">
            <v>Avinash Kumar Mourya</v>
          </cell>
        </row>
        <row r="272">
          <cell r="B272" t="str">
            <v>NEPP136</v>
          </cell>
          <cell r="C272" t="str">
            <v>Karan Kathuria</v>
          </cell>
        </row>
        <row r="273">
          <cell r="B273" t="str">
            <v>NSPP088</v>
          </cell>
          <cell r="C273" t="str">
            <v>Neelmani Shashikant Katdare</v>
          </cell>
        </row>
        <row r="274">
          <cell r="B274" t="str">
            <v>NSPP090</v>
          </cell>
          <cell r="C274" t="str">
            <v>Anukalp Verma</v>
          </cell>
        </row>
        <row r="275">
          <cell r="B275" t="str">
            <v>NSPP091</v>
          </cell>
          <cell r="C275" t="str">
            <v>Manoj Kumar</v>
          </cell>
        </row>
        <row r="276">
          <cell r="B276" t="str">
            <v>NHIP202</v>
          </cell>
          <cell r="C276" t="str">
            <v>Podili Gopala Krishna</v>
          </cell>
        </row>
        <row r="277">
          <cell r="B277" t="str">
            <v>NHIP203</v>
          </cell>
          <cell r="C277" t="str">
            <v>Shaneet Vishwakarma</v>
          </cell>
        </row>
        <row r="278">
          <cell r="B278" t="str">
            <v>NEPP138</v>
          </cell>
          <cell r="C278" t="str">
            <v>Supriya Mondal</v>
          </cell>
        </row>
        <row r="279">
          <cell r="B279" t="str">
            <v>NSPP092</v>
          </cell>
          <cell r="C279" t="str">
            <v>Vinay Prajapati</v>
          </cell>
        </row>
        <row r="280">
          <cell r="B280" t="str">
            <v>NHIP205</v>
          </cell>
          <cell r="C280" t="str">
            <v>Sanjay Balot</v>
          </cell>
        </row>
        <row r="281">
          <cell r="B281" t="str">
            <v>NSPP095</v>
          </cell>
          <cell r="C281" t="str">
            <v>Ajay Chauhan</v>
          </cell>
        </row>
        <row r="282">
          <cell r="B282" t="str">
            <v>NEPP139</v>
          </cell>
          <cell r="C282" t="str">
            <v>Atul Sharma</v>
          </cell>
        </row>
        <row r="283">
          <cell r="B283" t="str">
            <v>NEPP140</v>
          </cell>
          <cell r="C283" t="str">
            <v>Anubhav Chattaraj</v>
          </cell>
        </row>
        <row r="284">
          <cell r="B284" t="str">
            <v>NSPP097</v>
          </cell>
          <cell r="C284" t="str">
            <v>Rohit Kumar</v>
          </cell>
        </row>
        <row r="285">
          <cell r="B285" t="str">
            <v>NSPP096</v>
          </cell>
          <cell r="C285" t="str">
            <v>Shamim Raja</v>
          </cell>
        </row>
        <row r="286">
          <cell r="B286" t="str">
            <v>NSPP098</v>
          </cell>
          <cell r="C286" t="str">
            <v>Miska Rushi Kiran</v>
          </cell>
        </row>
        <row r="287">
          <cell r="B287" t="str">
            <v>NEPP141</v>
          </cell>
          <cell r="C287" t="str">
            <v>A Jagan</v>
          </cell>
        </row>
        <row r="288">
          <cell r="B288" t="str">
            <v>NEPP142</v>
          </cell>
          <cell r="C288" t="str">
            <v>Dharmendra Gadwal</v>
          </cell>
        </row>
        <row r="289">
          <cell r="B289" t="str">
            <v>NHIP206</v>
          </cell>
          <cell r="C289" t="str">
            <v>Jayant Meena</v>
          </cell>
        </row>
        <row r="290">
          <cell r="B290" t="str">
            <v>NSPP099</v>
          </cell>
          <cell r="C290" t="str">
            <v>Soumya Roy</v>
          </cell>
        </row>
        <row r="291">
          <cell r="B291" t="str">
            <v>NSPP100</v>
          </cell>
          <cell r="C291" t="str">
            <v>Kuldeep Singh</v>
          </cell>
        </row>
        <row r="292">
          <cell r="B292" t="str">
            <v>NSPP101</v>
          </cell>
          <cell r="C292" t="str">
            <v>Vijaysinh Ramesh Mane</v>
          </cell>
        </row>
        <row r="293">
          <cell r="B293" t="str">
            <v>NEPP143</v>
          </cell>
          <cell r="C293" t="str">
            <v>Suraj</v>
          </cell>
        </row>
        <row r="294">
          <cell r="B294" t="str">
            <v>NEPP144</v>
          </cell>
          <cell r="C294" t="str">
            <v>Mintu Nandi</v>
          </cell>
        </row>
        <row r="295">
          <cell r="B295" t="str">
            <v>NSPP102</v>
          </cell>
          <cell r="C295" t="str">
            <v>Barhmjeet Singh</v>
          </cell>
        </row>
        <row r="296">
          <cell r="B296" t="str">
            <v>NSPP103</v>
          </cell>
          <cell r="C296" t="str">
            <v>Rohit Garg</v>
          </cell>
        </row>
        <row r="297">
          <cell r="B297" t="str">
            <v>NHIP207</v>
          </cell>
          <cell r="C297" t="str">
            <v>N Kiran Kumar</v>
          </cell>
        </row>
        <row r="298">
          <cell r="B298" t="str">
            <v>NEPP146</v>
          </cell>
          <cell r="C298" t="str">
            <v>Arijit Ghosh</v>
          </cell>
        </row>
        <row r="299">
          <cell r="B299" t="str">
            <v>NEPP145</v>
          </cell>
          <cell r="C299" t="str">
            <v>Prabhash Kumar</v>
          </cell>
        </row>
        <row r="300">
          <cell r="B300" t="str">
            <v>NHIP208</v>
          </cell>
          <cell r="C300" t="str">
            <v>Raval Rajendrakumar Vitthaldas</v>
          </cell>
        </row>
        <row r="301">
          <cell r="B301" t="str">
            <v>NEPP147</v>
          </cell>
          <cell r="C301" t="str">
            <v>Bablu Kumar</v>
          </cell>
        </row>
        <row r="302">
          <cell r="B302" t="str">
            <v>NHIP209</v>
          </cell>
          <cell r="C302" t="str">
            <v>Surbhi</v>
          </cell>
        </row>
        <row r="303">
          <cell r="B303" t="str">
            <v>NEPP148</v>
          </cell>
          <cell r="C303" t="str">
            <v>Kunal Mallik</v>
          </cell>
        </row>
        <row r="304">
          <cell r="B304" t="str">
            <v>NEPP149</v>
          </cell>
          <cell r="C304" t="str">
            <v>Batti Hari Krishna</v>
          </cell>
        </row>
        <row r="305">
          <cell r="B305" t="str">
            <v>NHIP210</v>
          </cell>
          <cell r="C305" t="str">
            <v>Sachin Choudhry</v>
          </cell>
        </row>
        <row r="306">
          <cell r="B306" t="str">
            <v>NHIP211</v>
          </cell>
          <cell r="C306" t="str">
            <v>Vikas Khichar</v>
          </cell>
        </row>
        <row r="307">
          <cell r="B307" t="str">
            <v>NEPP150</v>
          </cell>
          <cell r="C307" t="str">
            <v>M Ravindran</v>
          </cell>
        </row>
        <row r="308">
          <cell r="B308" t="str">
            <v>NSPP104</v>
          </cell>
          <cell r="C308" t="str">
            <v>Jinkala Nobel Sri Hari</v>
          </cell>
        </row>
        <row r="309">
          <cell r="B309" t="str">
            <v>NHIP212</v>
          </cell>
          <cell r="C309" t="str">
            <v>Kantipudi Veerendra Kumar</v>
          </cell>
        </row>
        <row r="310">
          <cell r="B310" t="str">
            <v>NSPP105</v>
          </cell>
          <cell r="C310" t="str">
            <v>Venkataravisekhar Reddi</v>
          </cell>
        </row>
        <row r="311">
          <cell r="B311" t="str">
            <v>NEPP151</v>
          </cell>
          <cell r="C311" t="str">
            <v>K Bala Subramanyam</v>
          </cell>
        </row>
        <row r="312">
          <cell r="B312" t="str">
            <v>NSPP106</v>
          </cell>
          <cell r="C312" t="str">
            <v>Arun Masiwal</v>
          </cell>
        </row>
        <row r="313">
          <cell r="B313" t="str">
            <v>NEPP154</v>
          </cell>
          <cell r="C313" t="str">
            <v>Ankit Hatwal</v>
          </cell>
        </row>
        <row r="314">
          <cell r="B314" t="str">
            <v>NEPP153</v>
          </cell>
          <cell r="C314" t="str">
            <v>Bikesh Kumar Singh</v>
          </cell>
        </row>
        <row r="315">
          <cell r="B315" t="str">
            <v>NHIP214</v>
          </cell>
          <cell r="C315" t="str">
            <v>Ganesh Sharma</v>
          </cell>
        </row>
        <row r="316">
          <cell r="B316" t="str">
            <v>NHIP213</v>
          </cell>
          <cell r="C316" t="str">
            <v>Santosh Kumar</v>
          </cell>
        </row>
        <row r="317">
          <cell r="B317" t="str">
            <v>NEPP152</v>
          </cell>
          <cell r="C317" t="str">
            <v>Shubhadeep Mahato</v>
          </cell>
        </row>
        <row r="318">
          <cell r="B318" t="str">
            <v>NSPP107</v>
          </cell>
          <cell r="C318" t="str">
            <v>Suman Majumder</v>
          </cell>
        </row>
        <row r="319">
          <cell r="B319" t="str">
            <v>NHIP215</v>
          </cell>
          <cell r="C319" t="str">
            <v>Vivek Choudhary</v>
          </cell>
        </row>
        <row r="320">
          <cell r="B320" t="str">
            <v>NSPP108</v>
          </cell>
          <cell r="C320" t="str">
            <v>Debasis Dash</v>
          </cell>
        </row>
        <row r="321">
          <cell r="B321" t="str">
            <v>NSPP109</v>
          </cell>
          <cell r="C321" t="str">
            <v>Navneet</v>
          </cell>
        </row>
        <row r="322">
          <cell r="B322" t="str">
            <v>NEPP155</v>
          </cell>
          <cell r="C322" t="str">
            <v>Vivek Sharma</v>
          </cell>
        </row>
        <row r="323">
          <cell r="B323" t="str">
            <v>NEPP156</v>
          </cell>
          <cell r="C323" t="str">
            <v>Anshuman Kumar</v>
          </cell>
        </row>
        <row r="324">
          <cell r="B324" t="str">
            <v>NSPP110</v>
          </cell>
          <cell r="C324" t="str">
            <v>Sandip Ravindra Patil</v>
          </cell>
        </row>
        <row r="325">
          <cell r="B325" t="str">
            <v>NHIP216</v>
          </cell>
          <cell r="C325" t="str">
            <v>Rabindra Sahu</v>
          </cell>
        </row>
        <row r="326">
          <cell r="B326" t="str">
            <v>NEPP157</v>
          </cell>
          <cell r="C326" t="str">
            <v>Vipi Singh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23" dT="2025-04-02T14:22:49.95" personId="{00000000-0000-0000-0000-000000000000}" id="{677AF0AF-C3A1-485A-A31E-AA8EE791CF09}">
    <text>Transfer from NEPPL to NWPPL wef 01/04/2025</text>
  </threadedComment>
  <threadedComment ref="E224" dT="2025-04-02T14:22:49.95" personId="{00000000-0000-0000-0000-000000000000}" id="{D2F5CF00-BF21-4062-A146-5FCAE9C010E6}">
    <text>Transfer from NEPPL to NWPPL wef 01/04/2025</text>
  </threadedComment>
  <threadedComment ref="E225" dT="2025-04-02T14:22:49.95" personId="{00000000-0000-0000-0000-000000000000}" id="{CB242482-647C-42EE-8D55-E5E26F46DD7D}">
    <text>Transfer from NEPPL to NWPPL wef 01/04/2025</text>
  </threadedComment>
  <threadedComment ref="E260" dT="2025-06-03T04:36:21.63" personId="{00000000-0000-0000-0000-000000000000}" id="{BBCDE4AB-1317-435E-B0DA-E3FAA00FBC64}">
    <text>3/8/2024 old spv joining date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93B7B-1013-439C-A69D-60D1722471AA}">
  <dimension ref="A1:O431"/>
  <sheetViews>
    <sheetView tabSelected="1" zoomScale="84" workbookViewId="0">
      <pane ySplit="3" topLeftCell="A4" activePane="bottomLeft" state="frozen"/>
      <selection activeCell="J19" sqref="J19"/>
      <selection pane="bottomLeft" activeCell="D11" sqref="D11"/>
    </sheetView>
  </sheetViews>
  <sheetFormatPr defaultColWidth="10.6328125" defaultRowHeight="15" customHeight="1" x14ac:dyDescent="0.35"/>
  <cols>
    <col min="1" max="1" width="8.26953125" style="94" customWidth="1"/>
    <col min="2" max="2" width="9.81640625" style="94" customWidth="1"/>
    <col min="3" max="3" width="30.36328125" style="94" customWidth="1"/>
    <col min="4" max="4" width="32.90625" style="94" customWidth="1"/>
    <col min="5" max="5" width="17.54296875" style="94" bestFit="1" customWidth="1"/>
    <col min="6" max="6" width="20.1796875" style="94" customWidth="1"/>
    <col min="7" max="7" width="11.26953125" style="94" bestFit="1" customWidth="1"/>
    <col min="8" max="8" width="12.453125" style="95" customWidth="1"/>
    <col min="9" max="9" width="8.7265625" style="94" bestFit="1" customWidth="1"/>
    <col min="10" max="10" width="10.26953125" style="94" bestFit="1" customWidth="1"/>
    <col min="11" max="11" width="15.36328125" style="96" customWidth="1"/>
    <col min="12" max="12" width="27.1796875" style="94" customWidth="1"/>
    <col min="13" max="13" width="19.7265625" style="97" customWidth="1"/>
    <col min="14" max="16384" width="10.6328125" style="97"/>
  </cols>
  <sheetData>
    <row r="1" spans="1:14" s="2" customFormat="1" ht="15.5" x14ac:dyDescent="0.35">
      <c r="A1" s="1" t="s">
        <v>0</v>
      </c>
      <c r="E1" s="3"/>
      <c r="J1" s="3"/>
      <c r="K1" s="4"/>
    </row>
    <row r="2" spans="1:14" s="2" customFormat="1" ht="12" x14ac:dyDescent="0.3">
      <c r="A2" s="5" t="s">
        <v>1</v>
      </c>
      <c r="E2" s="3"/>
      <c r="J2" s="3"/>
      <c r="K2" s="4"/>
    </row>
    <row r="3" spans="1:14" s="9" customFormat="1" ht="26" customHeight="1" x14ac:dyDescent="0.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8" t="s">
        <v>12</v>
      </c>
      <c r="L3" s="6" t="s">
        <v>13</v>
      </c>
      <c r="M3" s="6" t="s">
        <v>14</v>
      </c>
    </row>
    <row r="4" spans="1:14" s="19" customFormat="1" ht="15" customHeight="1" x14ac:dyDescent="0.3">
      <c r="A4" s="10">
        <f>SUBTOTAL(103,D$3:D3)</f>
        <v>1</v>
      </c>
      <c r="B4" s="11" t="s">
        <v>15</v>
      </c>
      <c r="C4" s="12" t="s">
        <v>16</v>
      </c>
      <c r="D4" s="12" t="s">
        <v>16</v>
      </c>
      <c r="E4" s="13">
        <v>45398</v>
      </c>
      <c r="F4" s="12" t="s">
        <v>17</v>
      </c>
      <c r="G4" s="12" t="s">
        <v>18</v>
      </c>
      <c r="H4" s="14" t="s">
        <v>19</v>
      </c>
      <c r="I4" s="15">
        <f t="shared" ref="I4:I67" ca="1" si="0">ROUND((TODAY()-H4)/365,0)</f>
        <v>40</v>
      </c>
      <c r="J4" s="11" t="s">
        <v>20</v>
      </c>
      <c r="K4" s="16">
        <v>700000</v>
      </c>
      <c r="L4" s="17" t="s">
        <v>21</v>
      </c>
      <c r="M4" s="18" t="s">
        <v>14</v>
      </c>
      <c r="N4" s="19" t="str">
        <f>_xlfn.XLOOKUP(B:B,[1]EmployeeDetails!$B:$B,[1]EmployeeDetails!$C:$C,0)</f>
        <v>Manjit Yadav</v>
      </c>
    </row>
    <row r="5" spans="1:14" s="19" customFormat="1" ht="15" customHeight="1" x14ac:dyDescent="0.3">
      <c r="A5" s="10">
        <f>SUBTOTAL(103,D$3:D4)</f>
        <v>2</v>
      </c>
      <c r="B5" s="20" t="s">
        <v>15</v>
      </c>
      <c r="C5" s="21"/>
      <c r="D5" s="21" t="s">
        <v>22</v>
      </c>
      <c r="E5" s="22">
        <v>45398</v>
      </c>
      <c r="F5" s="21" t="s">
        <v>23</v>
      </c>
      <c r="G5" s="21" t="s">
        <v>24</v>
      </c>
      <c r="H5" s="23" t="s">
        <v>25</v>
      </c>
      <c r="I5" s="15">
        <f t="shared" ca="1" si="0"/>
        <v>34</v>
      </c>
      <c r="J5" s="24" t="s">
        <v>26</v>
      </c>
      <c r="K5" s="25"/>
      <c r="L5" s="10"/>
      <c r="M5" s="18" t="s">
        <v>14</v>
      </c>
    </row>
    <row r="6" spans="1:14" s="19" customFormat="1" ht="15" customHeight="1" x14ac:dyDescent="0.3">
      <c r="A6" s="10">
        <f>SUBTOTAL(103,D$3:D5)</f>
        <v>3</v>
      </c>
      <c r="B6" s="20" t="s">
        <v>15</v>
      </c>
      <c r="C6" s="21"/>
      <c r="D6" s="21" t="s">
        <v>27</v>
      </c>
      <c r="E6" s="22">
        <v>45398</v>
      </c>
      <c r="F6" s="21" t="s">
        <v>28</v>
      </c>
      <c r="G6" s="21" t="s">
        <v>24</v>
      </c>
      <c r="H6" s="23" t="s">
        <v>29</v>
      </c>
      <c r="I6" s="15">
        <f t="shared" ca="1" si="0"/>
        <v>3</v>
      </c>
      <c r="J6" s="24" t="s">
        <v>26</v>
      </c>
      <c r="K6" s="25"/>
      <c r="L6" s="10"/>
      <c r="M6" s="18" t="s">
        <v>14</v>
      </c>
    </row>
    <row r="7" spans="1:14" s="19" customFormat="1" ht="15" customHeight="1" x14ac:dyDescent="0.3">
      <c r="A7" s="10">
        <f>SUBTOTAL(103,D$3:D6)</f>
        <v>4</v>
      </c>
      <c r="B7" s="20" t="s">
        <v>15</v>
      </c>
      <c r="C7" s="21"/>
      <c r="D7" s="21" t="s">
        <v>30</v>
      </c>
      <c r="E7" s="22">
        <v>45398</v>
      </c>
      <c r="F7" s="21" t="s">
        <v>28</v>
      </c>
      <c r="G7" s="21" t="s">
        <v>24</v>
      </c>
      <c r="H7" s="23" t="s">
        <v>31</v>
      </c>
      <c r="I7" s="15">
        <f t="shared" ca="1" si="0"/>
        <v>7</v>
      </c>
      <c r="J7" s="24" t="s">
        <v>26</v>
      </c>
      <c r="K7" s="25"/>
      <c r="L7" s="10"/>
      <c r="M7" s="18" t="s">
        <v>14</v>
      </c>
    </row>
    <row r="8" spans="1:14" s="19" customFormat="1" ht="15" customHeight="1" x14ac:dyDescent="0.3">
      <c r="A8" s="10">
        <f>SUBTOTAL(103,D$3:D7)</f>
        <v>5</v>
      </c>
      <c r="B8" s="20" t="s">
        <v>15</v>
      </c>
      <c r="C8" s="21"/>
      <c r="D8" s="21" t="s">
        <v>32</v>
      </c>
      <c r="E8" s="22">
        <v>45398</v>
      </c>
      <c r="F8" s="21" t="s">
        <v>33</v>
      </c>
      <c r="G8" s="21" t="s">
        <v>24</v>
      </c>
      <c r="H8" s="23" t="s">
        <v>34</v>
      </c>
      <c r="I8" s="15">
        <f t="shared" ca="1" si="0"/>
        <v>78</v>
      </c>
      <c r="J8" s="24" t="s">
        <v>26</v>
      </c>
      <c r="K8" s="25"/>
      <c r="L8" s="26"/>
      <c r="M8" s="18" t="s">
        <v>14</v>
      </c>
    </row>
    <row r="9" spans="1:14" s="19" customFormat="1" ht="15" customHeight="1" x14ac:dyDescent="0.3">
      <c r="A9" s="10">
        <f>SUBTOTAL(103,D$3:D8)</f>
        <v>6</v>
      </c>
      <c r="B9" s="11" t="s">
        <v>35</v>
      </c>
      <c r="C9" s="12" t="s">
        <v>36</v>
      </c>
      <c r="D9" s="12" t="s">
        <v>36</v>
      </c>
      <c r="E9" s="13">
        <v>45419</v>
      </c>
      <c r="F9" s="12" t="s">
        <v>17</v>
      </c>
      <c r="G9" s="12" t="s">
        <v>18</v>
      </c>
      <c r="H9" s="14" t="s">
        <v>37</v>
      </c>
      <c r="I9" s="15">
        <f t="shared" ca="1" si="0"/>
        <v>39</v>
      </c>
      <c r="J9" s="11" t="s">
        <v>38</v>
      </c>
      <c r="K9" s="16">
        <v>700000</v>
      </c>
      <c r="L9" s="17" t="s">
        <v>21</v>
      </c>
      <c r="M9" s="18" t="s">
        <v>14</v>
      </c>
      <c r="N9" s="19" t="str">
        <f>_xlfn.XLOOKUP(B:B,[1]EmployeeDetails!$B:$B,[1]EmployeeDetails!$C:$C,0)</f>
        <v>Prathvi Rathi</v>
      </c>
    </row>
    <row r="10" spans="1:14" s="19" customFormat="1" ht="15" customHeight="1" x14ac:dyDescent="0.3">
      <c r="A10" s="10">
        <f>SUBTOTAL(103,D$3:D9)</f>
        <v>7</v>
      </c>
      <c r="B10" s="20" t="s">
        <v>35</v>
      </c>
      <c r="C10" s="21"/>
      <c r="D10" s="21" t="s">
        <v>39</v>
      </c>
      <c r="E10" s="22">
        <v>45419</v>
      </c>
      <c r="F10" s="21" t="s">
        <v>23</v>
      </c>
      <c r="G10" s="21" t="s">
        <v>24</v>
      </c>
      <c r="H10" s="23" t="s">
        <v>40</v>
      </c>
      <c r="I10" s="15">
        <f t="shared" ca="1" si="0"/>
        <v>37</v>
      </c>
      <c r="J10" s="24" t="s">
        <v>26</v>
      </c>
      <c r="K10" s="25"/>
      <c r="L10" s="10"/>
      <c r="M10" s="18" t="s">
        <v>14</v>
      </c>
    </row>
    <row r="11" spans="1:14" s="19" customFormat="1" ht="15" customHeight="1" x14ac:dyDescent="0.3">
      <c r="A11" s="10">
        <f>SUBTOTAL(103,D$3:D10)</f>
        <v>8</v>
      </c>
      <c r="B11" s="20" t="s">
        <v>35</v>
      </c>
      <c r="C11" s="21"/>
      <c r="D11" s="21" t="s">
        <v>41</v>
      </c>
      <c r="E11" s="22">
        <v>45419</v>
      </c>
      <c r="F11" s="21" t="s">
        <v>42</v>
      </c>
      <c r="G11" s="21" t="s">
        <v>18</v>
      </c>
      <c r="H11" s="23" t="s">
        <v>43</v>
      </c>
      <c r="I11" s="15">
        <f t="shared" ca="1" si="0"/>
        <v>9</v>
      </c>
      <c r="J11" s="24" t="s">
        <v>26</v>
      </c>
      <c r="K11" s="25"/>
      <c r="L11" s="10"/>
      <c r="M11" s="18" t="s">
        <v>14</v>
      </c>
    </row>
    <row r="12" spans="1:14" s="19" customFormat="1" ht="15" customHeight="1" x14ac:dyDescent="0.3">
      <c r="A12" s="10">
        <f>SUBTOTAL(103,D$3:D11)</f>
        <v>9</v>
      </c>
      <c r="B12" s="20" t="s">
        <v>35</v>
      </c>
      <c r="C12" s="21"/>
      <c r="D12" s="21" t="s">
        <v>44</v>
      </c>
      <c r="E12" s="22">
        <v>45419</v>
      </c>
      <c r="F12" s="21" t="s">
        <v>28</v>
      </c>
      <c r="G12" s="21" t="s">
        <v>24</v>
      </c>
      <c r="H12" s="23" t="s">
        <v>45</v>
      </c>
      <c r="I12" s="15">
        <f t="shared" ca="1" si="0"/>
        <v>3</v>
      </c>
      <c r="J12" s="24" t="s">
        <v>26</v>
      </c>
      <c r="K12" s="25"/>
      <c r="L12" s="10"/>
      <c r="M12" s="18" t="s">
        <v>14</v>
      </c>
    </row>
    <row r="13" spans="1:14" s="19" customFormat="1" ht="15" customHeight="1" x14ac:dyDescent="0.3">
      <c r="A13" s="10">
        <f>SUBTOTAL(103,D$3:D12)</f>
        <v>10</v>
      </c>
      <c r="B13" s="20" t="s">
        <v>35</v>
      </c>
      <c r="C13" s="21"/>
      <c r="D13" s="21" t="s">
        <v>46</v>
      </c>
      <c r="E13" s="22">
        <v>45419</v>
      </c>
      <c r="F13" s="21" t="s">
        <v>33</v>
      </c>
      <c r="G13" s="21" t="s">
        <v>24</v>
      </c>
      <c r="H13" s="23" t="s">
        <v>47</v>
      </c>
      <c r="I13" s="15">
        <f t="shared" ca="1" si="0"/>
        <v>63</v>
      </c>
      <c r="J13" s="24" t="s">
        <v>26</v>
      </c>
      <c r="K13" s="25"/>
      <c r="L13" s="10"/>
      <c r="M13" s="18" t="s">
        <v>14</v>
      </c>
    </row>
    <row r="14" spans="1:14" s="19" customFormat="1" ht="15" customHeight="1" x14ac:dyDescent="0.3">
      <c r="A14" s="10">
        <f>SUBTOTAL(103,D$3:D13)</f>
        <v>11</v>
      </c>
      <c r="B14" s="11" t="s">
        <v>48</v>
      </c>
      <c r="C14" s="12" t="s">
        <v>49</v>
      </c>
      <c r="D14" s="12" t="s">
        <v>49</v>
      </c>
      <c r="E14" s="13">
        <v>44866</v>
      </c>
      <c r="F14" s="12" t="s">
        <v>17</v>
      </c>
      <c r="G14" s="12" t="s">
        <v>18</v>
      </c>
      <c r="H14" s="14" t="s">
        <v>50</v>
      </c>
      <c r="I14" s="15">
        <f t="shared" ca="1" si="0"/>
        <v>37</v>
      </c>
      <c r="J14" s="11" t="s">
        <v>51</v>
      </c>
      <c r="K14" s="16">
        <v>700000</v>
      </c>
      <c r="L14" s="17" t="s">
        <v>52</v>
      </c>
      <c r="M14" s="18" t="s">
        <v>14</v>
      </c>
      <c r="N14" s="19" t="str">
        <f>_xlfn.XLOOKUP(B:B,[1]EmployeeDetails!$B:$B,[1]EmployeeDetails!$C:$C,0)</f>
        <v>Arvind Kumar Mishra</v>
      </c>
    </row>
    <row r="15" spans="1:14" s="19" customFormat="1" ht="15" customHeight="1" x14ac:dyDescent="0.3">
      <c r="A15" s="10">
        <f>SUBTOTAL(103,D$3:D14)</f>
        <v>12</v>
      </c>
      <c r="B15" s="20" t="s">
        <v>48</v>
      </c>
      <c r="C15" s="21"/>
      <c r="D15" s="21" t="s">
        <v>53</v>
      </c>
      <c r="E15" s="22">
        <v>44866</v>
      </c>
      <c r="F15" s="21" t="s">
        <v>23</v>
      </c>
      <c r="G15" s="21" t="s">
        <v>24</v>
      </c>
      <c r="H15" s="23" t="s">
        <v>54</v>
      </c>
      <c r="I15" s="15">
        <f t="shared" ca="1" si="0"/>
        <v>33</v>
      </c>
      <c r="J15" s="24" t="s">
        <v>26</v>
      </c>
      <c r="K15" s="25"/>
      <c r="L15" s="10"/>
      <c r="M15" s="18" t="s">
        <v>14</v>
      </c>
    </row>
    <row r="16" spans="1:14" s="19" customFormat="1" ht="15" customHeight="1" x14ac:dyDescent="0.3">
      <c r="A16" s="10">
        <f>SUBTOTAL(103,D$3:D15)</f>
        <v>13</v>
      </c>
      <c r="B16" s="20" t="s">
        <v>48</v>
      </c>
      <c r="C16" s="21"/>
      <c r="D16" s="21" t="s">
        <v>55</v>
      </c>
      <c r="E16" s="22">
        <v>44866</v>
      </c>
      <c r="F16" s="21" t="s">
        <v>42</v>
      </c>
      <c r="G16" s="21" t="s">
        <v>18</v>
      </c>
      <c r="H16" s="23" t="s">
        <v>56</v>
      </c>
      <c r="I16" s="15">
        <f t="shared" ca="1" si="0"/>
        <v>1</v>
      </c>
      <c r="J16" s="24" t="s">
        <v>26</v>
      </c>
      <c r="K16" s="25"/>
      <c r="L16" s="10"/>
      <c r="M16" s="18" t="s">
        <v>14</v>
      </c>
    </row>
    <row r="17" spans="1:14" s="19" customFormat="1" ht="15" customHeight="1" x14ac:dyDescent="0.3">
      <c r="A17" s="10">
        <f>SUBTOTAL(103,D$3:D16)</f>
        <v>14</v>
      </c>
      <c r="B17" s="20" t="s">
        <v>48</v>
      </c>
      <c r="C17" s="21"/>
      <c r="D17" s="21" t="s">
        <v>57</v>
      </c>
      <c r="E17" s="22">
        <v>44866</v>
      </c>
      <c r="F17" s="21" t="s">
        <v>42</v>
      </c>
      <c r="G17" s="21" t="s">
        <v>18</v>
      </c>
      <c r="H17" s="23" t="s">
        <v>58</v>
      </c>
      <c r="I17" s="15">
        <f t="shared" ca="1" si="0"/>
        <v>7</v>
      </c>
      <c r="J17" s="24" t="s">
        <v>26</v>
      </c>
      <c r="K17" s="25"/>
      <c r="L17" s="10"/>
      <c r="M17" s="18" t="s">
        <v>14</v>
      </c>
    </row>
    <row r="18" spans="1:14" s="19" customFormat="1" ht="15" customHeight="1" x14ac:dyDescent="0.3">
      <c r="A18" s="10">
        <f>SUBTOTAL(103,D$3:D17)</f>
        <v>15</v>
      </c>
      <c r="B18" s="20" t="s">
        <v>48</v>
      </c>
      <c r="C18" s="21"/>
      <c r="D18" s="21" t="s">
        <v>59</v>
      </c>
      <c r="E18" s="22">
        <v>44866</v>
      </c>
      <c r="F18" s="21" t="s">
        <v>33</v>
      </c>
      <c r="G18" s="21" t="s">
        <v>24</v>
      </c>
      <c r="H18" s="23" t="s">
        <v>60</v>
      </c>
      <c r="I18" s="15">
        <f t="shared" ca="1" si="0"/>
        <v>64</v>
      </c>
      <c r="J18" s="24" t="s">
        <v>26</v>
      </c>
      <c r="K18" s="25"/>
      <c r="L18" s="10"/>
      <c r="M18" s="18" t="s">
        <v>14</v>
      </c>
    </row>
    <row r="19" spans="1:14" s="19" customFormat="1" ht="15" customHeight="1" x14ac:dyDescent="0.3">
      <c r="A19" s="10">
        <f>SUBTOTAL(103,D$3:D18)</f>
        <v>16</v>
      </c>
      <c r="B19" s="11" t="s">
        <v>61</v>
      </c>
      <c r="C19" s="12" t="s">
        <v>62</v>
      </c>
      <c r="D19" s="12" t="s">
        <v>62</v>
      </c>
      <c r="E19" s="13">
        <v>45450</v>
      </c>
      <c r="F19" s="12" t="s">
        <v>17</v>
      </c>
      <c r="G19" s="12" t="s">
        <v>18</v>
      </c>
      <c r="H19" s="14" t="s">
        <v>63</v>
      </c>
      <c r="I19" s="15">
        <f t="shared" ca="1" si="0"/>
        <v>41</v>
      </c>
      <c r="J19" s="11" t="s">
        <v>51</v>
      </c>
      <c r="K19" s="16">
        <v>700000</v>
      </c>
      <c r="L19" s="17" t="s">
        <v>64</v>
      </c>
      <c r="M19" s="18" t="s">
        <v>14</v>
      </c>
      <c r="N19" s="19" t="str">
        <f>_xlfn.XLOOKUP(B:B,[1]EmployeeDetails!$B:$B,[1]EmployeeDetails!$C:$C,0)</f>
        <v>Veeresh U</v>
      </c>
    </row>
    <row r="20" spans="1:14" s="19" customFormat="1" ht="15" customHeight="1" x14ac:dyDescent="0.3">
      <c r="A20" s="10">
        <f>SUBTOTAL(103,D$3:D19)</f>
        <v>17</v>
      </c>
      <c r="B20" s="20" t="s">
        <v>61</v>
      </c>
      <c r="C20" s="21"/>
      <c r="D20" s="21" t="s">
        <v>65</v>
      </c>
      <c r="E20" s="22">
        <v>45450</v>
      </c>
      <c r="F20" s="21" t="s">
        <v>23</v>
      </c>
      <c r="G20" s="21" t="s">
        <v>24</v>
      </c>
      <c r="H20" s="23" t="s">
        <v>66</v>
      </c>
      <c r="I20" s="15">
        <f t="shared" ca="1" si="0"/>
        <v>38</v>
      </c>
      <c r="J20" s="24" t="s">
        <v>26</v>
      </c>
      <c r="K20" s="25"/>
      <c r="L20" s="10"/>
      <c r="M20" s="18" t="s">
        <v>14</v>
      </c>
    </row>
    <row r="21" spans="1:14" s="19" customFormat="1" ht="15" customHeight="1" x14ac:dyDescent="0.3">
      <c r="A21" s="10">
        <f>SUBTOTAL(103,D$3:D20)</f>
        <v>18</v>
      </c>
      <c r="B21" s="20" t="s">
        <v>61</v>
      </c>
      <c r="C21" s="21"/>
      <c r="D21" s="21" t="s">
        <v>67</v>
      </c>
      <c r="E21" s="22">
        <v>45450</v>
      </c>
      <c r="F21" s="21" t="s">
        <v>42</v>
      </c>
      <c r="G21" s="21" t="s">
        <v>18</v>
      </c>
      <c r="H21" s="23" t="s">
        <v>68</v>
      </c>
      <c r="I21" s="15">
        <f t="shared" ca="1" si="0"/>
        <v>4</v>
      </c>
      <c r="J21" s="24" t="s">
        <v>26</v>
      </c>
      <c r="K21" s="25"/>
      <c r="L21" s="10"/>
      <c r="M21" s="18" t="s">
        <v>14</v>
      </c>
    </row>
    <row r="22" spans="1:14" s="19" customFormat="1" ht="15" customHeight="1" x14ac:dyDescent="0.3">
      <c r="A22" s="10">
        <f>SUBTOTAL(103,D$3:D21)</f>
        <v>19</v>
      </c>
      <c r="B22" s="20" t="s">
        <v>61</v>
      </c>
      <c r="C22" s="21"/>
      <c r="D22" s="21" t="s">
        <v>69</v>
      </c>
      <c r="E22" s="22">
        <v>45450</v>
      </c>
      <c r="F22" s="21" t="s">
        <v>70</v>
      </c>
      <c r="G22" s="21" t="s">
        <v>18</v>
      </c>
      <c r="H22" s="23" t="s">
        <v>71</v>
      </c>
      <c r="I22" s="15">
        <f t="shared" ca="1" si="0"/>
        <v>76</v>
      </c>
      <c r="J22" s="24" t="s">
        <v>26</v>
      </c>
      <c r="K22" s="25"/>
      <c r="L22" s="10"/>
      <c r="M22" s="18" t="s">
        <v>14</v>
      </c>
    </row>
    <row r="23" spans="1:14" s="19" customFormat="1" ht="15" customHeight="1" x14ac:dyDescent="0.3">
      <c r="A23" s="10">
        <f>SUBTOTAL(103,D$3:D22)</f>
        <v>20</v>
      </c>
      <c r="B23" s="20" t="s">
        <v>61</v>
      </c>
      <c r="C23" s="21"/>
      <c r="D23" s="21" t="s">
        <v>72</v>
      </c>
      <c r="E23" s="22">
        <v>45450</v>
      </c>
      <c r="F23" s="21" t="s">
        <v>33</v>
      </c>
      <c r="G23" s="21" t="s">
        <v>24</v>
      </c>
      <c r="H23" s="23" t="s">
        <v>60</v>
      </c>
      <c r="I23" s="15">
        <f t="shared" ca="1" si="0"/>
        <v>64</v>
      </c>
      <c r="J23" s="24" t="s">
        <v>26</v>
      </c>
      <c r="K23" s="25"/>
      <c r="L23" s="10"/>
      <c r="M23" s="18" t="s">
        <v>14</v>
      </c>
    </row>
    <row r="24" spans="1:14" s="19" customFormat="1" ht="15" customHeight="1" x14ac:dyDescent="0.3">
      <c r="A24" s="10">
        <f>SUBTOTAL(103,D$3:D23)</f>
        <v>21</v>
      </c>
      <c r="B24" s="11" t="s">
        <v>73</v>
      </c>
      <c r="C24" s="12" t="s">
        <v>74</v>
      </c>
      <c r="D24" s="12" t="s">
        <v>74</v>
      </c>
      <c r="E24" s="13">
        <v>45461</v>
      </c>
      <c r="F24" s="12" t="s">
        <v>17</v>
      </c>
      <c r="G24" s="12" t="s">
        <v>18</v>
      </c>
      <c r="H24" s="14" t="s">
        <v>75</v>
      </c>
      <c r="I24" s="15">
        <f t="shared" ca="1" si="0"/>
        <v>32</v>
      </c>
      <c r="J24" s="11" t="s">
        <v>38</v>
      </c>
      <c r="K24" s="16">
        <v>700000</v>
      </c>
      <c r="L24" s="17" t="s">
        <v>76</v>
      </c>
      <c r="M24" s="18" t="s">
        <v>14</v>
      </c>
      <c r="N24" s="19" t="str">
        <f>_xlfn.XLOOKUP(B:B,[1]EmployeeDetails!$B:$B,[1]EmployeeDetails!$C:$C,0)</f>
        <v>Ravinder Kumar</v>
      </c>
    </row>
    <row r="25" spans="1:14" s="19" customFormat="1" ht="15" customHeight="1" x14ac:dyDescent="0.3">
      <c r="A25" s="10">
        <f>SUBTOTAL(103,D$3:D24)</f>
        <v>22</v>
      </c>
      <c r="B25" s="20" t="s">
        <v>73</v>
      </c>
      <c r="C25" s="21"/>
      <c r="D25" s="21" t="s">
        <v>77</v>
      </c>
      <c r="E25" s="22">
        <v>45461</v>
      </c>
      <c r="F25" s="21" t="s">
        <v>23</v>
      </c>
      <c r="G25" s="21" t="s">
        <v>24</v>
      </c>
      <c r="H25" s="23" t="s">
        <v>78</v>
      </c>
      <c r="I25" s="15">
        <f t="shared" ca="1" si="0"/>
        <v>32</v>
      </c>
      <c r="J25" s="24" t="s">
        <v>26</v>
      </c>
      <c r="K25" s="25"/>
      <c r="L25" s="10"/>
      <c r="M25" s="18" t="s">
        <v>14</v>
      </c>
    </row>
    <row r="26" spans="1:14" s="19" customFormat="1" ht="15" customHeight="1" x14ac:dyDescent="0.3">
      <c r="A26" s="10">
        <f>SUBTOTAL(103,D$3:D25)</f>
        <v>23</v>
      </c>
      <c r="B26" s="20" t="s">
        <v>73</v>
      </c>
      <c r="C26" s="21"/>
      <c r="D26" s="21" t="s">
        <v>79</v>
      </c>
      <c r="E26" s="22">
        <v>45461</v>
      </c>
      <c r="F26" s="21" t="s">
        <v>80</v>
      </c>
      <c r="G26" s="21" t="s">
        <v>24</v>
      </c>
      <c r="H26" s="23">
        <v>46027</v>
      </c>
      <c r="I26" s="15">
        <f t="shared" ca="1" si="0"/>
        <v>1</v>
      </c>
      <c r="J26" s="24"/>
      <c r="K26" s="25"/>
      <c r="L26" s="10"/>
      <c r="M26" s="18" t="s">
        <v>14</v>
      </c>
    </row>
    <row r="27" spans="1:14" s="19" customFormat="1" ht="15" customHeight="1" x14ac:dyDescent="0.3">
      <c r="A27" s="10">
        <f>SUBTOTAL(103,D$3:D26)</f>
        <v>24</v>
      </c>
      <c r="B27" s="20" t="s">
        <v>73</v>
      </c>
      <c r="C27" s="21"/>
      <c r="D27" s="21" t="s">
        <v>81</v>
      </c>
      <c r="E27" s="22">
        <v>45461</v>
      </c>
      <c r="F27" s="21" t="s">
        <v>70</v>
      </c>
      <c r="G27" s="21" t="s">
        <v>18</v>
      </c>
      <c r="H27" s="23" t="s">
        <v>82</v>
      </c>
      <c r="I27" s="15">
        <f t="shared" ca="1" si="0"/>
        <v>54</v>
      </c>
      <c r="J27" s="20"/>
      <c r="K27" s="25"/>
      <c r="L27" s="27"/>
      <c r="M27" s="18" t="s">
        <v>14</v>
      </c>
    </row>
    <row r="28" spans="1:14" s="19" customFormat="1" ht="15" customHeight="1" x14ac:dyDescent="0.3">
      <c r="A28" s="10">
        <f>SUBTOTAL(103,D$3:D27)</f>
        <v>25</v>
      </c>
      <c r="B28" s="20" t="s">
        <v>73</v>
      </c>
      <c r="C28" s="21"/>
      <c r="D28" s="21" t="s">
        <v>83</v>
      </c>
      <c r="E28" s="22">
        <v>45461</v>
      </c>
      <c r="F28" s="21" t="s">
        <v>33</v>
      </c>
      <c r="G28" s="21" t="s">
        <v>24</v>
      </c>
      <c r="H28" s="23" t="s">
        <v>84</v>
      </c>
      <c r="I28" s="15">
        <f t="shared" ca="1" si="0"/>
        <v>55</v>
      </c>
      <c r="J28" s="20"/>
      <c r="K28" s="25"/>
      <c r="L28" s="27"/>
      <c r="M28" s="18" t="s">
        <v>14</v>
      </c>
    </row>
    <row r="29" spans="1:14" s="19" customFormat="1" ht="15" customHeight="1" x14ac:dyDescent="0.3">
      <c r="A29" s="10">
        <f>SUBTOTAL(103,D$3:D28)</f>
        <v>26</v>
      </c>
      <c r="B29" s="11" t="s">
        <v>85</v>
      </c>
      <c r="C29" s="12" t="s">
        <v>86</v>
      </c>
      <c r="D29" s="12" t="s">
        <v>86</v>
      </c>
      <c r="E29" s="13">
        <v>45476</v>
      </c>
      <c r="F29" s="12" t="s">
        <v>17</v>
      </c>
      <c r="G29" s="12" t="s">
        <v>18</v>
      </c>
      <c r="H29" s="14" t="s">
        <v>87</v>
      </c>
      <c r="I29" s="15">
        <f t="shared" ca="1" si="0"/>
        <v>32</v>
      </c>
      <c r="J29" s="11" t="s">
        <v>51</v>
      </c>
      <c r="K29" s="16">
        <v>700000</v>
      </c>
      <c r="L29" s="17" t="s">
        <v>64</v>
      </c>
      <c r="M29" s="18" t="s">
        <v>14</v>
      </c>
      <c r="N29" s="19" t="str">
        <f>_xlfn.XLOOKUP(B:B,[1]EmployeeDetails!$B:$B,[1]EmployeeDetails!$C:$C,0)</f>
        <v>Veeramanikandan G</v>
      </c>
    </row>
    <row r="30" spans="1:14" s="19" customFormat="1" ht="15" customHeight="1" x14ac:dyDescent="0.3">
      <c r="A30" s="10">
        <f>SUBTOTAL(103,D$3:D29)</f>
        <v>27</v>
      </c>
      <c r="B30" s="20" t="s">
        <v>85</v>
      </c>
      <c r="C30" s="21"/>
      <c r="D30" s="21" t="s">
        <v>88</v>
      </c>
      <c r="E30" s="22">
        <v>45476</v>
      </c>
      <c r="F30" s="21" t="s">
        <v>23</v>
      </c>
      <c r="G30" s="21" t="s">
        <v>24</v>
      </c>
      <c r="H30" s="23" t="s">
        <v>89</v>
      </c>
      <c r="I30" s="15">
        <f t="shared" ca="1" si="0"/>
        <v>32</v>
      </c>
      <c r="J30" s="20"/>
      <c r="K30" s="25"/>
      <c r="L30" s="27"/>
      <c r="M30" s="18" t="s">
        <v>14</v>
      </c>
    </row>
    <row r="31" spans="1:14" s="19" customFormat="1" ht="15" customHeight="1" x14ac:dyDescent="0.3">
      <c r="A31" s="10">
        <f>SUBTOTAL(103,D$3:D30)</f>
        <v>28</v>
      </c>
      <c r="B31" s="20" t="s">
        <v>85</v>
      </c>
      <c r="C31" s="21"/>
      <c r="D31" s="21" t="s">
        <v>90</v>
      </c>
      <c r="E31" s="22">
        <v>45476</v>
      </c>
      <c r="F31" s="21" t="s">
        <v>70</v>
      </c>
      <c r="G31" s="21" t="s">
        <v>18</v>
      </c>
      <c r="H31" s="23" t="s">
        <v>91</v>
      </c>
      <c r="I31" s="15">
        <f t="shared" ca="1" si="0"/>
        <v>58</v>
      </c>
      <c r="J31" s="20"/>
      <c r="K31" s="25"/>
      <c r="L31" s="27"/>
      <c r="M31" s="18" t="s">
        <v>14</v>
      </c>
    </row>
    <row r="32" spans="1:14" s="19" customFormat="1" ht="15" customHeight="1" x14ac:dyDescent="0.3">
      <c r="A32" s="10">
        <f>SUBTOTAL(103,D$3:D31)</f>
        <v>29</v>
      </c>
      <c r="B32" s="20" t="s">
        <v>85</v>
      </c>
      <c r="C32" s="21"/>
      <c r="D32" s="21" t="s">
        <v>92</v>
      </c>
      <c r="E32" s="22">
        <v>45476</v>
      </c>
      <c r="F32" s="21" t="s">
        <v>33</v>
      </c>
      <c r="G32" s="21" t="s">
        <v>24</v>
      </c>
      <c r="H32" s="23" t="s">
        <v>93</v>
      </c>
      <c r="I32" s="15">
        <f t="shared" ca="1" si="0"/>
        <v>56</v>
      </c>
      <c r="J32" s="20"/>
      <c r="K32" s="25"/>
      <c r="L32" s="27"/>
      <c r="M32" s="18" t="s">
        <v>14</v>
      </c>
    </row>
    <row r="33" spans="1:14" s="19" customFormat="1" ht="15" customHeight="1" x14ac:dyDescent="0.3">
      <c r="A33" s="10">
        <f>SUBTOTAL(103,D$3:D32)</f>
        <v>30</v>
      </c>
      <c r="B33" s="11" t="s">
        <v>94</v>
      </c>
      <c r="C33" s="12" t="s">
        <v>95</v>
      </c>
      <c r="D33" s="12" t="s">
        <v>95</v>
      </c>
      <c r="E33" s="13">
        <v>45481</v>
      </c>
      <c r="F33" s="12" t="s">
        <v>17</v>
      </c>
      <c r="G33" s="12" t="s">
        <v>18</v>
      </c>
      <c r="H33" s="14" t="s">
        <v>96</v>
      </c>
      <c r="I33" s="15">
        <f t="shared" ca="1" si="0"/>
        <v>55</v>
      </c>
      <c r="J33" s="11" t="s">
        <v>97</v>
      </c>
      <c r="K33" s="16">
        <v>700000</v>
      </c>
      <c r="L33" s="17" t="s">
        <v>64</v>
      </c>
      <c r="M33" s="18" t="s">
        <v>14</v>
      </c>
      <c r="N33" s="19" t="str">
        <f>_xlfn.XLOOKUP(B:B,[1]EmployeeDetails!$B:$B,[1]EmployeeDetails!$C:$C,0)</f>
        <v>Suresh Sankar Narayanan</v>
      </c>
    </row>
    <row r="34" spans="1:14" s="19" customFormat="1" ht="15" customHeight="1" x14ac:dyDescent="0.3">
      <c r="A34" s="10">
        <f>SUBTOTAL(103,D$3:D33)</f>
        <v>31</v>
      </c>
      <c r="B34" s="20" t="s">
        <v>94</v>
      </c>
      <c r="C34" s="21"/>
      <c r="D34" s="21" t="s">
        <v>98</v>
      </c>
      <c r="E34" s="22">
        <v>45481</v>
      </c>
      <c r="F34" s="21" t="s">
        <v>23</v>
      </c>
      <c r="G34" s="21" t="s">
        <v>24</v>
      </c>
      <c r="H34" s="23" t="s">
        <v>99</v>
      </c>
      <c r="I34" s="15">
        <f t="shared" ca="1" si="0"/>
        <v>47</v>
      </c>
      <c r="J34" s="20"/>
      <c r="K34" s="25"/>
      <c r="L34" s="27"/>
      <c r="M34" s="18" t="s">
        <v>14</v>
      </c>
    </row>
    <row r="35" spans="1:14" s="19" customFormat="1" ht="15" customHeight="1" x14ac:dyDescent="0.3">
      <c r="A35" s="10">
        <f>SUBTOTAL(103,D$3:D34)</f>
        <v>32</v>
      </c>
      <c r="B35" s="20" t="s">
        <v>94</v>
      </c>
      <c r="C35" s="21"/>
      <c r="D35" s="21" t="s">
        <v>100</v>
      </c>
      <c r="E35" s="22">
        <v>45481</v>
      </c>
      <c r="F35" s="21" t="s">
        <v>28</v>
      </c>
      <c r="G35" s="21" t="s">
        <v>24</v>
      </c>
      <c r="H35" s="23" t="s">
        <v>101</v>
      </c>
      <c r="I35" s="15">
        <f t="shared" ca="1" si="0"/>
        <v>16</v>
      </c>
      <c r="J35" s="20"/>
      <c r="K35" s="25"/>
      <c r="L35" s="27"/>
      <c r="M35" s="18" t="s">
        <v>14</v>
      </c>
    </row>
    <row r="36" spans="1:14" s="19" customFormat="1" ht="15" customHeight="1" x14ac:dyDescent="0.3">
      <c r="A36" s="10">
        <f>SUBTOTAL(103,D$3:D35)</f>
        <v>33</v>
      </c>
      <c r="B36" s="20" t="s">
        <v>94</v>
      </c>
      <c r="C36" s="21"/>
      <c r="D36" s="21" t="s">
        <v>102</v>
      </c>
      <c r="E36" s="22">
        <v>45481</v>
      </c>
      <c r="F36" s="21" t="s">
        <v>28</v>
      </c>
      <c r="G36" s="21" t="s">
        <v>24</v>
      </c>
      <c r="H36" s="23" t="s">
        <v>103</v>
      </c>
      <c r="I36" s="15">
        <f t="shared" ca="1" si="0"/>
        <v>21</v>
      </c>
      <c r="J36" s="20"/>
      <c r="K36" s="25"/>
      <c r="L36" s="27"/>
      <c r="M36" s="18" t="s">
        <v>14</v>
      </c>
    </row>
    <row r="37" spans="1:14" s="19" customFormat="1" ht="15" customHeight="1" x14ac:dyDescent="0.3">
      <c r="A37" s="10">
        <f>SUBTOTAL(103,D$3:D36)</f>
        <v>34</v>
      </c>
      <c r="B37" s="20" t="s">
        <v>94</v>
      </c>
      <c r="C37" s="21"/>
      <c r="D37" s="21" t="s">
        <v>104</v>
      </c>
      <c r="E37" s="22">
        <v>45481</v>
      </c>
      <c r="F37" s="21" t="s">
        <v>70</v>
      </c>
      <c r="G37" s="21" t="s">
        <v>18</v>
      </c>
      <c r="H37" s="23" t="s">
        <v>105</v>
      </c>
      <c r="I37" s="15">
        <f t="shared" ca="1" si="0"/>
        <v>88</v>
      </c>
      <c r="J37" s="20"/>
      <c r="K37" s="25"/>
      <c r="L37" s="27"/>
      <c r="M37" s="18" t="s">
        <v>14</v>
      </c>
    </row>
    <row r="38" spans="1:14" s="19" customFormat="1" ht="15" customHeight="1" x14ac:dyDescent="0.3">
      <c r="A38" s="10">
        <f>SUBTOTAL(103,D$3:D37)</f>
        <v>35</v>
      </c>
      <c r="B38" s="20" t="s">
        <v>94</v>
      </c>
      <c r="C38" s="21"/>
      <c r="D38" s="21" t="s">
        <v>106</v>
      </c>
      <c r="E38" s="22">
        <v>45481</v>
      </c>
      <c r="F38" s="21" t="s">
        <v>33</v>
      </c>
      <c r="G38" s="21" t="s">
        <v>24</v>
      </c>
      <c r="H38" s="23" t="s">
        <v>107</v>
      </c>
      <c r="I38" s="15">
        <f t="shared" ca="1" si="0"/>
        <v>82</v>
      </c>
      <c r="J38" s="20"/>
      <c r="K38" s="25"/>
      <c r="L38" s="27"/>
      <c r="M38" s="18" t="s">
        <v>14</v>
      </c>
    </row>
    <row r="39" spans="1:14" s="19" customFormat="1" ht="15" customHeight="1" x14ac:dyDescent="0.3">
      <c r="A39" s="10">
        <f>SUBTOTAL(103,D$3:D38)</f>
        <v>36</v>
      </c>
      <c r="B39" s="11" t="s">
        <v>108</v>
      </c>
      <c r="C39" s="12" t="s">
        <v>109</v>
      </c>
      <c r="D39" s="12" t="s">
        <v>109</v>
      </c>
      <c r="E39" s="13">
        <v>45488</v>
      </c>
      <c r="F39" s="12" t="s">
        <v>17</v>
      </c>
      <c r="G39" s="12" t="s">
        <v>18</v>
      </c>
      <c r="H39" s="14" t="s">
        <v>110</v>
      </c>
      <c r="I39" s="15">
        <f t="shared" ca="1" si="0"/>
        <v>54</v>
      </c>
      <c r="J39" s="11" t="s">
        <v>111</v>
      </c>
      <c r="K39" s="16">
        <v>700000</v>
      </c>
      <c r="L39" s="17" t="s">
        <v>112</v>
      </c>
      <c r="M39" s="18" t="s">
        <v>14</v>
      </c>
      <c r="N39" s="19" t="str">
        <f>_xlfn.XLOOKUP(B:B,[1]EmployeeDetails!$B:$B,[1]EmployeeDetails!$C:$C,0)</f>
        <v>Priya Ranjan Giri</v>
      </c>
    </row>
    <row r="40" spans="1:14" s="19" customFormat="1" ht="15" customHeight="1" x14ac:dyDescent="0.3">
      <c r="A40" s="10">
        <f>SUBTOTAL(103,D$3:D39)</f>
        <v>37</v>
      </c>
      <c r="B40" s="20" t="s">
        <v>108</v>
      </c>
      <c r="C40" s="21"/>
      <c r="D40" s="21" t="s">
        <v>113</v>
      </c>
      <c r="E40" s="22">
        <v>45488</v>
      </c>
      <c r="F40" s="21" t="s">
        <v>23</v>
      </c>
      <c r="G40" s="21" t="s">
        <v>24</v>
      </c>
      <c r="H40" s="23" t="s">
        <v>114</v>
      </c>
      <c r="I40" s="15">
        <f t="shared" ca="1" si="0"/>
        <v>58</v>
      </c>
      <c r="J40" s="20"/>
      <c r="K40" s="25"/>
      <c r="L40" s="27"/>
      <c r="M40" s="18" t="s">
        <v>14</v>
      </c>
    </row>
    <row r="41" spans="1:14" s="19" customFormat="1" ht="15" customHeight="1" x14ac:dyDescent="0.3">
      <c r="A41" s="10">
        <f>SUBTOTAL(103,D$3:D40)</f>
        <v>38</v>
      </c>
      <c r="B41" s="20" t="s">
        <v>108</v>
      </c>
      <c r="C41" s="21"/>
      <c r="D41" s="21" t="s">
        <v>115</v>
      </c>
      <c r="E41" s="22">
        <v>45488</v>
      </c>
      <c r="F41" s="21" t="s">
        <v>42</v>
      </c>
      <c r="G41" s="21" t="s">
        <v>18</v>
      </c>
      <c r="H41" s="23" t="s">
        <v>116</v>
      </c>
      <c r="I41" s="15">
        <f t="shared" ca="1" si="0"/>
        <v>21</v>
      </c>
      <c r="J41" s="20"/>
      <c r="K41" s="25"/>
      <c r="L41" s="27"/>
      <c r="M41" s="18" t="s">
        <v>14</v>
      </c>
    </row>
    <row r="42" spans="1:14" s="19" customFormat="1" ht="15" customHeight="1" x14ac:dyDescent="0.3">
      <c r="A42" s="10">
        <f>SUBTOTAL(103,D$3:D41)</f>
        <v>39</v>
      </c>
      <c r="B42" s="20" t="s">
        <v>108</v>
      </c>
      <c r="C42" s="21"/>
      <c r="D42" s="21" t="s">
        <v>117</v>
      </c>
      <c r="E42" s="22">
        <v>45488</v>
      </c>
      <c r="F42" s="21" t="s">
        <v>42</v>
      </c>
      <c r="G42" s="21" t="s">
        <v>18</v>
      </c>
      <c r="H42" s="23" t="s">
        <v>118</v>
      </c>
      <c r="I42" s="15">
        <f t="shared" ca="1" si="0"/>
        <v>26</v>
      </c>
      <c r="J42" s="20"/>
      <c r="K42" s="25"/>
      <c r="L42" s="27"/>
      <c r="M42" s="18" t="s">
        <v>14</v>
      </c>
    </row>
    <row r="43" spans="1:14" s="19" customFormat="1" ht="15" customHeight="1" x14ac:dyDescent="0.3">
      <c r="A43" s="10">
        <f>SUBTOTAL(103,D$3:D42)</f>
        <v>40</v>
      </c>
      <c r="B43" s="11" t="s">
        <v>119</v>
      </c>
      <c r="C43" s="12" t="s">
        <v>120</v>
      </c>
      <c r="D43" s="12" t="s">
        <v>120</v>
      </c>
      <c r="E43" s="13">
        <v>45491</v>
      </c>
      <c r="F43" s="12" t="s">
        <v>17</v>
      </c>
      <c r="G43" s="12" t="s">
        <v>18</v>
      </c>
      <c r="H43" s="14" t="s">
        <v>121</v>
      </c>
      <c r="I43" s="15">
        <f t="shared" ca="1" si="0"/>
        <v>37</v>
      </c>
      <c r="J43" s="11" t="s">
        <v>20</v>
      </c>
      <c r="K43" s="16">
        <v>700000</v>
      </c>
      <c r="L43" s="17" t="s">
        <v>21</v>
      </c>
      <c r="M43" s="18" t="s">
        <v>14</v>
      </c>
      <c r="N43" s="19" t="str">
        <f>_xlfn.XLOOKUP(B:B,[1]EmployeeDetails!$B:$B,[1]EmployeeDetails!$C:$C,0)</f>
        <v>Sanjay Kumar Mishra</v>
      </c>
    </row>
    <row r="44" spans="1:14" s="19" customFormat="1" ht="15" customHeight="1" x14ac:dyDescent="0.3">
      <c r="A44" s="10">
        <f>SUBTOTAL(103,D$3:D43)</f>
        <v>41</v>
      </c>
      <c r="B44" s="20" t="s">
        <v>119</v>
      </c>
      <c r="C44" s="21"/>
      <c r="D44" s="21" t="s">
        <v>122</v>
      </c>
      <c r="E44" s="22">
        <v>45491</v>
      </c>
      <c r="F44" s="21" t="s">
        <v>23</v>
      </c>
      <c r="G44" s="21" t="s">
        <v>24</v>
      </c>
      <c r="H44" s="23" t="s">
        <v>123</v>
      </c>
      <c r="I44" s="15">
        <f t="shared" ca="1" si="0"/>
        <v>27</v>
      </c>
      <c r="J44" s="20"/>
      <c r="K44" s="25"/>
      <c r="L44" s="27"/>
      <c r="M44" s="18" t="s">
        <v>14</v>
      </c>
    </row>
    <row r="45" spans="1:14" s="19" customFormat="1" ht="15" customHeight="1" x14ac:dyDescent="0.3">
      <c r="A45" s="10">
        <f>SUBTOTAL(103,D$3:D44)</f>
        <v>42</v>
      </c>
      <c r="B45" s="20" t="s">
        <v>124</v>
      </c>
      <c r="C45" s="21"/>
      <c r="D45" s="21" t="s">
        <v>125</v>
      </c>
      <c r="E45" s="22">
        <v>46093</v>
      </c>
      <c r="F45" s="21" t="s">
        <v>28</v>
      </c>
      <c r="G45" s="21" t="s">
        <v>24</v>
      </c>
      <c r="H45" s="23">
        <v>46093</v>
      </c>
      <c r="I45" s="15">
        <f t="shared" ca="1" si="0"/>
        <v>0</v>
      </c>
      <c r="J45" s="20"/>
      <c r="K45" s="25"/>
      <c r="L45" s="27"/>
      <c r="M45" s="18"/>
    </row>
    <row r="46" spans="1:14" s="19" customFormat="1" ht="15" customHeight="1" x14ac:dyDescent="0.3">
      <c r="A46" s="10">
        <f>SUBTOTAL(103,D$3:D45)</f>
        <v>43</v>
      </c>
      <c r="B46" s="20" t="s">
        <v>126</v>
      </c>
      <c r="C46" s="21"/>
      <c r="D46" s="21" t="s">
        <v>127</v>
      </c>
      <c r="E46" s="22">
        <v>45491</v>
      </c>
      <c r="F46" s="21" t="s">
        <v>70</v>
      </c>
      <c r="G46" s="21" t="s">
        <v>18</v>
      </c>
      <c r="H46" s="23" t="s">
        <v>128</v>
      </c>
      <c r="I46" s="15">
        <f t="shared" ca="1" si="0"/>
        <v>65</v>
      </c>
      <c r="J46" s="20"/>
      <c r="K46" s="25"/>
      <c r="L46" s="27"/>
      <c r="M46" s="18" t="s">
        <v>14</v>
      </c>
    </row>
    <row r="47" spans="1:14" s="19" customFormat="1" ht="15" customHeight="1" x14ac:dyDescent="0.3">
      <c r="A47" s="10">
        <f>SUBTOTAL(103,D$3:D46)</f>
        <v>44</v>
      </c>
      <c r="B47" s="20" t="s">
        <v>119</v>
      </c>
      <c r="C47" s="21"/>
      <c r="D47" s="21" t="s">
        <v>129</v>
      </c>
      <c r="E47" s="22">
        <v>45491</v>
      </c>
      <c r="F47" s="21" t="s">
        <v>33</v>
      </c>
      <c r="G47" s="21" t="s">
        <v>24</v>
      </c>
      <c r="H47" s="23" t="s">
        <v>130</v>
      </c>
      <c r="I47" s="15">
        <f t="shared" ca="1" si="0"/>
        <v>62</v>
      </c>
      <c r="J47" s="20"/>
      <c r="K47" s="25"/>
      <c r="L47" s="27"/>
      <c r="M47" s="18" t="s">
        <v>14</v>
      </c>
    </row>
    <row r="48" spans="1:14" s="19" customFormat="1" ht="15" customHeight="1" x14ac:dyDescent="0.3">
      <c r="A48" s="10">
        <f>SUBTOTAL(103,D$3:D47)</f>
        <v>45</v>
      </c>
      <c r="B48" s="11" t="s">
        <v>126</v>
      </c>
      <c r="C48" s="12" t="s">
        <v>131</v>
      </c>
      <c r="D48" s="12" t="s">
        <v>131</v>
      </c>
      <c r="E48" s="13">
        <v>44958</v>
      </c>
      <c r="F48" s="12" t="s">
        <v>17</v>
      </c>
      <c r="G48" s="12" t="s">
        <v>18</v>
      </c>
      <c r="H48" s="14" t="s">
        <v>132</v>
      </c>
      <c r="I48" s="15">
        <f t="shared" ca="1" si="0"/>
        <v>50</v>
      </c>
      <c r="J48" s="11" t="s">
        <v>38</v>
      </c>
      <c r="K48" s="16">
        <v>700000</v>
      </c>
      <c r="L48" s="17" t="s">
        <v>52</v>
      </c>
      <c r="M48" s="18" t="s">
        <v>14</v>
      </c>
      <c r="N48" s="19" t="str">
        <f>_xlfn.XLOOKUP(B:B,[1]EmployeeDetails!$B:$B,[1]EmployeeDetails!$C:$C,0)</f>
        <v>Ankesh Kumar</v>
      </c>
    </row>
    <row r="49" spans="1:14" s="19" customFormat="1" ht="15" customHeight="1" x14ac:dyDescent="0.3">
      <c r="A49" s="10">
        <f>SUBTOTAL(103,D$3:D48)</f>
        <v>46</v>
      </c>
      <c r="B49" s="20" t="s">
        <v>126</v>
      </c>
      <c r="C49" s="21"/>
      <c r="D49" s="21" t="s">
        <v>133</v>
      </c>
      <c r="E49" s="22">
        <v>44958</v>
      </c>
      <c r="F49" s="21" t="s">
        <v>23</v>
      </c>
      <c r="G49" s="21" t="s">
        <v>24</v>
      </c>
      <c r="H49" s="23" t="s">
        <v>134</v>
      </c>
      <c r="I49" s="15">
        <f t="shared" ca="1" si="0"/>
        <v>46</v>
      </c>
      <c r="J49" s="20"/>
      <c r="K49" s="25"/>
      <c r="L49" s="27"/>
      <c r="M49" s="18" t="s">
        <v>14</v>
      </c>
    </row>
    <row r="50" spans="1:14" s="19" customFormat="1" ht="15" customHeight="1" x14ac:dyDescent="0.3">
      <c r="A50" s="10">
        <f>SUBTOTAL(103,D$3:D49)</f>
        <v>47</v>
      </c>
      <c r="B50" s="20" t="s">
        <v>126</v>
      </c>
      <c r="C50" s="21"/>
      <c r="D50" s="21" t="s">
        <v>135</v>
      </c>
      <c r="E50" s="22">
        <v>44958</v>
      </c>
      <c r="F50" s="21" t="s">
        <v>42</v>
      </c>
      <c r="G50" s="21" t="s">
        <v>18</v>
      </c>
      <c r="H50" s="23" t="s">
        <v>136</v>
      </c>
      <c r="I50" s="15">
        <f t="shared" ca="1" si="0"/>
        <v>18</v>
      </c>
      <c r="J50" s="20"/>
      <c r="K50" s="25"/>
      <c r="L50" s="27"/>
      <c r="M50" s="18" t="s">
        <v>14</v>
      </c>
    </row>
    <row r="51" spans="1:14" s="19" customFormat="1" ht="15" customHeight="1" x14ac:dyDescent="0.3">
      <c r="A51" s="10">
        <f>SUBTOTAL(103,D$3:D50)</f>
        <v>48</v>
      </c>
      <c r="B51" s="20" t="s">
        <v>126</v>
      </c>
      <c r="C51" s="21"/>
      <c r="D51" s="21" t="s">
        <v>137</v>
      </c>
      <c r="E51" s="22">
        <v>44958</v>
      </c>
      <c r="F51" s="21" t="s">
        <v>70</v>
      </c>
      <c r="G51" s="21" t="s">
        <v>18</v>
      </c>
      <c r="H51" s="23" t="s">
        <v>138</v>
      </c>
      <c r="I51" s="15">
        <f t="shared" ca="1" si="0"/>
        <v>83</v>
      </c>
      <c r="J51" s="20"/>
      <c r="K51" s="25"/>
      <c r="L51" s="27"/>
      <c r="M51" s="18" t="s">
        <v>14</v>
      </c>
    </row>
    <row r="52" spans="1:14" s="19" customFormat="1" ht="15" customHeight="1" x14ac:dyDescent="0.3">
      <c r="A52" s="10">
        <f>SUBTOTAL(103,D$3:D51)</f>
        <v>49</v>
      </c>
      <c r="B52" s="11" t="s">
        <v>139</v>
      </c>
      <c r="C52" s="12" t="s">
        <v>140</v>
      </c>
      <c r="D52" s="12" t="s">
        <v>140</v>
      </c>
      <c r="E52" s="13">
        <v>44930</v>
      </c>
      <c r="F52" s="12" t="s">
        <v>17</v>
      </c>
      <c r="G52" s="12" t="s">
        <v>18</v>
      </c>
      <c r="H52" s="14" t="s">
        <v>141</v>
      </c>
      <c r="I52" s="15">
        <f t="shared" ca="1" si="0"/>
        <v>47</v>
      </c>
      <c r="J52" s="11" t="s">
        <v>51</v>
      </c>
      <c r="K52" s="16">
        <v>700000</v>
      </c>
      <c r="L52" s="17" t="s">
        <v>142</v>
      </c>
      <c r="M52" s="18" t="s">
        <v>14</v>
      </c>
      <c r="N52" s="19" t="str">
        <f>_xlfn.XLOOKUP(B:B,[1]EmployeeDetails!$B:$B,[1]EmployeeDetails!$C:$C,0)</f>
        <v>Parimal Kundu</v>
      </c>
    </row>
    <row r="53" spans="1:14" s="19" customFormat="1" ht="15" customHeight="1" x14ac:dyDescent="0.3">
      <c r="A53" s="10">
        <f>SUBTOTAL(103,D$3:D52)</f>
        <v>50</v>
      </c>
      <c r="B53" s="20" t="s">
        <v>139</v>
      </c>
      <c r="C53" s="21"/>
      <c r="D53" s="21" t="s">
        <v>143</v>
      </c>
      <c r="E53" s="22">
        <v>44930</v>
      </c>
      <c r="F53" s="21" t="s">
        <v>23</v>
      </c>
      <c r="G53" s="21" t="s">
        <v>24</v>
      </c>
      <c r="H53" s="23" t="s">
        <v>144</v>
      </c>
      <c r="I53" s="15">
        <f t="shared" ca="1" si="0"/>
        <v>36</v>
      </c>
      <c r="J53" s="20"/>
      <c r="K53" s="25"/>
      <c r="L53" s="27"/>
      <c r="M53" s="18" t="s">
        <v>14</v>
      </c>
    </row>
    <row r="54" spans="1:14" s="19" customFormat="1" ht="15" customHeight="1" x14ac:dyDescent="0.3">
      <c r="A54" s="10">
        <f>SUBTOTAL(103,D$3:D53)</f>
        <v>51</v>
      </c>
      <c r="B54" s="20" t="s">
        <v>139</v>
      </c>
      <c r="C54" s="21"/>
      <c r="D54" s="21" t="s">
        <v>145</v>
      </c>
      <c r="E54" s="22">
        <v>44930</v>
      </c>
      <c r="F54" s="21" t="s">
        <v>42</v>
      </c>
      <c r="G54" s="21" t="s">
        <v>18</v>
      </c>
      <c r="H54" s="23" t="s">
        <v>146</v>
      </c>
      <c r="I54" s="15">
        <f t="shared" ca="1" si="0"/>
        <v>7</v>
      </c>
      <c r="J54" s="20"/>
      <c r="K54" s="25"/>
      <c r="L54" s="27"/>
      <c r="M54" s="18" t="s">
        <v>14</v>
      </c>
    </row>
    <row r="55" spans="1:14" s="19" customFormat="1" ht="15" customHeight="1" x14ac:dyDescent="0.3">
      <c r="A55" s="10">
        <f>SUBTOTAL(103,D$3:D54)</f>
        <v>52</v>
      </c>
      <c r="B55" s="20" t="s">
        <v>139</v>
      </c>
      <c r="C55" s="21"/>
      <c r="D55" s="21" t="s">
        <v>147</v>
      </c>
      <c r="E55" s="22">
        <v>44930</v>
      </c>
      <c r="F55" s="21" t="s">
        <v>33</v>
      </c>
      <c r="G55" s="21" t="s">
        <v>24</v>
      </c>
      <c r="H55" s="23" t="s">
        <v>148</v>
      </c>
      <c r="I55" s="15">
        <f t="shared" ca="1" si="0"/>
        <v>71</v>
      </c>
      <c r="J55" s="20"/>
      <c r="K55" s="25"/>
      <c r="L55" s="27"/>
      <c r="M55" s="18" t="s">
        <v>14</v>
      </c>
    </row>
    <row r="56" spans="1:14" s="19" customFormat="1" ht="15" customHeight="1" x14ac:dyDescent="0.3">
      <c r="A56" s="10">
        <f>SUBTOTAL(103,D$3:D55)</f>
        <v>53</v>
      </c>
      <c r="B56" s="11" t="s">
        <v>149</v>
      </c>
      <c r="C56" s="12" t="s">
        <v>150</v>
      </c>
      <c r="D56" s="12" t="s">
        <v>150</v>
      </c>
      <c r="E56" s="13">
        <v>45513</v>
      </c>
      <c r="F56" s="12" t="s">
        <v>17</v>
      </c>
      <c r="G56" s="12" t="s">
        <v>18</v>
      </c>
      <c r="H56" s="14" t="s">
        <v>151</v>
      </c>
      <c r="I56" s="15">
        <f t="shared" ca="1" si="0"/>
        <v>38</v>
      </c>
      <c r="J56" s="11" t="s">
        <v>38</v>
      </c>
      <c r="K56" s="16">
        <v>700000</v>
      </c>
      <c r="L56" s="17" t="s">
        <v>21</v>
      </c>
      <c r="M56" s="18" t="s">
        <v>14</v>
      </c>
      <c r="N56" s="19" t="str">
        <f>_xlfn.XLOOKUP(B:B,[1]EmployeeDetails!$B:$B,[1]EmployeeDetails!$C:$C,0)</f>
        <v>Rachit Agarwal</v>
      </c>
    </row>
    <row r="57" spans="1:14" s="19" customFormat="1" ht="15" customHeight="1" x14ac:dyDescent="0.3">
      <c r="A57" s="10">
        <f>SUBTOTAL(103,D$3:D56)</f>
        <v>54</v>
      </c>
      <c r="B57" s="20" t="s">
        <v>149</v>
      </c>
      <c r="C57" s="21"/>
      <c r="D57" s="21" t="s">
        <v>152</v>
      </c>
      <c r="E57" s="22">
        <v>45513</v>
      </c>
      <c r="F57" s="21" t="s">
        <v>23</v>
      </c>
      <c r="G57" s="21" t="s">
        <v>24</v>
      </c>
      <c r="H57" s="23" t="s">
        <v>153</v>
      </c>
      <c r="I57" s="15">
        <f t="shared" ca="1" si="0"/>
        <v>34</v>
      </c>
      <c r="J57" s="20"/>
      <c r="K57" s="25"/>
      <c r="L57" s="27"/>
      <c r="M57" s="18" t="s">
        <v>14</v>
      </c>
    </row>
    <row r="58" spans="1:14" s="19" customFormat="1" ht="15" customHeight="1" x14ac:dyDescent="0.3">
      <c r="A58" s="10">
        <f>SUBTOTAL(103,D$3:D57)</f>
        <v>55</v>
      </c>
      <c r="B58" s="20" t="s">
        <v>149</v>
      </c>
      <c r="C58" s="21"/>
      <c r="D58" s="21" t="s">
        <v>154</v>
      </c>
      <c r="E58" s="22">
        <v>45513</v>
      </c>
      <c r="F58" s="21" t="s">
        <v>42</v>
      </c>
      <c r="G58" s="21" t="s">
        <v>18</v>
      </c>
      <c r="H58" s="23" t="s">
        <v>155</v>
      </c>
      <c r="I58" s="15">
        <f t="shared" ca="1" si="0"/>
        <v>10</v>
      </c>
      <c r="J58" s="20"/>
      <c r="K58" s="25"/>
      <c r="L58" s="27"/>
      <c r="M58" s="18" t="s">
        <v>14</v>
      </c>
    </row>
    <row r="59" spans="1:14" s="19" customFormat="1" ht="15" customHeight="1" x14ac:dyDescent="0.3">
      <c r="A59" s="10">
        <f>SUBTOTAL(103,D$3:D58)</f>
        <v>56</v>
      </c>
      <c r="B59" s="20" t="s">
        <v>149</v>
      </c>
      <c r="C59" s="21"/>
      <c r="D59" s="21" t="s">
        <v>156</v>
      </c>
      <c r="E59" s="22">
        <v>45513</v>
      </c>
      <c r="F59" s="21" t="s">
        <v>33</v>
      </c>
      <c r="G59" s="21" t="s">
        <v>24</v>
      </c>
      <c r="H59" s="23" t="s">
        <v>157</v>
      </c>
      <c r="I59" s="15">
        <f t="shared" ca="1" si="0"/>
        <v>70</v>
      </c>
      <c r="J59" s="20"/>
      <c r="K59" s="25"/>
      <c r="L59" s="27"/>
      <c r="M59" s="18" t="s">
        <v>14</v>
      </c>
    </row>
    <row r="60" spans="1:14" s="19" customFormat="1" ht="15" customHeight="1" x14ac:dyDescent="0.3">
      <c r="A60" s="10">
        <f>SUBTOTAL(103,D$3:D59)</f>
        <v>57</v>
      </c>
      <c r="B60" s="11" t="s">
        <v>158</v>
      </c>
      <c r="C60" s="12" t="s">
        <v>159</v>
      </c>
      <c r="D60" s="12" t="s">
        <v>159</v>
      </c>
      <c r="E60" s="13">
        <v>45525</v>
      </c>
      <c r="F60" s="12" t="s">
        <v>17</v>
      </c>
      <c r="G60" s="12" t="s">
        <v>18</v>
      </c>
      <c r="H60" s="14">
        <v>30845</v>
      </c>
      <c r="I60" s="15">
        <f t="shared" ca="1" si="0"/>
        <v>42</v>
      </c>
      <c r="J60" s="11" t="s">
        <v>38</v>
      </c>
      <c r="K60" s="16">
        <v>700000</v>
      </c>
      <c r="L60" s="17" t="s">
        <v>64</v>
      </c>
      <c r="M60" s="18" t="s">
        <v>14</v>
      </c>
      <c r="N60" s="19" t="str">
        <f>_xlfn.XLOOKUP(B:B,[1]EmployeeDetails!$B:$B,[1]EmployeeDetails!$C:$C,0)</f>
        <v>C Kesavareddy</v>
      </c>
    </row>
    <row r="61" spans="1:14" s="19" customFormat="1" ht="15" customHeight="1" x14ac:dyDescent="0.3">
      <c r="A61" s="10">
        <f>SUBTOTAL(103,D$3:D60)</f>
        <v>58</v>
      </c>
      <c r="B61" s="20" t="s">
        <v>158</v>
      </c>
      <c r="C61" s="21"/>
      <c r="D61" s="21" t="s">
        <v>160</v>
      </c>
      <c r="E61" s="22">
        <v>45525</v>
      </c>
      <c r="F61" s="21" t="s">
        <v>23</v>
      </c>
      <c r="G61" s="21" t="s">
        <v>24</v>
      </c>
      <c r="H61" s="23" t="s">
        <v>161</v>
      </c>
      <c r="I61" s="15">
        <f t="shared" ca="1" si="0"/>
        <v>44</v>
      </c>
      <c r="J61" s="20"/>
      <c r="K61" s="25"/>
      <c r="L61" s="27"/>
      <c r="M61" s="18" t="s">
        <v>14</v>
      </c>
    </row>
    <row r="62" spans="1:14" s="19" customFormat="1" ht="15" customHeight="1" x14ac:dyDescent="0.3">
      <c r="A62" s="10">
        <f>SUBTOTAL(103,D$3:D61)</f>
        <v>59</v>
      </c>
      <c r="B62" s="20" t="s">
        <v>158</v>
      </c>
      <c r="C62" s="21"/>
      <c r="D62" s="21" t="s">
        <v>162</v>
      </c>
      <c r="E62" s="22">
        <v>45525</v>
      </c>
      <c r="F62" s="21" t="s">
        <v>28</v>
      </c>
      <c r="G62" s="21" t="s">
        <v>24</v>
      </c>
      <c r="H62" s="23" t="s">
        <v>163</v>
      </c>
      <c r="I62" s="15">
        <f t="shared" ca="1" si="0"/>
        <v>14</v>
      </c>
      <c r="J62" s="20"/>
      <c r="K62" s="25"/>
      <c r="L62" s="27"/>
      <c r="M62" s="18" t="s">
        <v>14</v>
      </c>
    </row>
    <row r="63" spans="1:14" s="19" customFormat="1" ht="15" customHeight="1" x14ac:dyDescent="0.3">
      <c r="A63" s="10">
        <f>SUBTOTAL(103,D$3:D62)</f>
        <v>60</v>
      </c>
      <c r="B63" s="20" t="s">
        <v>158</v>
      </c>
      <c r="C63" s="21"/>
      <c r="D63" s="21" t="s">
        <v>164</v>
      </c>
      <c r="E63" s="22">
        <v>45525</v>
      </c>
      <c r="F63" s="21" t="s">
        <v>28</v>
      </c>
      <c r="G63" s="21" t="s">
        <v>24</v>
      </c>
      <c r="H63" s="23" t="s">
        <v>165</v>
      </c>
      <c r="I63" s="15">
        <f t="shared" ca="1" si="0"/>
        <v>11</v>
      </c>
      <c r="J63" s="20"/>
      <c r="K63" s="25"/>
      <c r="L63" s="27"/>
      <c r="M63" s="18" t="s">
        <v>14</v>
      </c>
    </row>
    <row r="64" spans="1:14" s="19" customFormat="1" ht="15" customHeight="1" x14ac:dyDescent="0.3">
      <c r="A64" s="10">
        <f>SUBTOTAL(103,D$3:D63)</f>
        <v>61</v>
      </c>
      <c r="B64" s="20" t="s">
        <v>158</v>
      </c>
      <c r="C64" s="21"/>
      <c r="D64" s="21" t="s">
        <v>166</v>
      </c>
      <c r="E64" s="22">
        <v>45525</v>
      </c>
      <c r="F64" s="21" t="s">
        <v>70</v>
      </c>
      <c r="G64" s="21" t="s">
        <v>18</v>
      </c>
      <c r="H64" s="23" t="s">
        <v>167</v>
      </c>
      <c r="I64" s="15">
        <f t="shared" ca="1" si="0"/>
        <v>70</v>
      </c>
      <c r="J64" s="20"/>
      <c r="K64" s="25"/>
      <c r="L64" s="27"/>
      <c r="M64" s="18" t="s">
        <v>14</v>
      </c>
    </row>
    <row r="65" spans="1:14" s="19" customFormat="1" ht="15" customHeight="1" x14ac:dyDescent="0.3">
      <c r="A65" s="10">
        <f>SUBTOTAL(103,D$3:D64)</f>
        <v>62</v>
      </c>
      <c r="B65" s="20" t="s">
        <v>158</v>
      </c>
      <c r="C65" s="21"/>
      <c r="D65" s="21" t="s">
        <v>168</v>
      </c>
      <c r="E65" s="22">
        <v>45525</v>
      </c>
      <c r="F65" s="21" t="s">
        <v>33</v>
      </c>
      <c r="G65" s="21" t="s">
        <v>24</v>
      </c>
      <c r="H65" s="23" t="s">
        <v>169</v>
      </c>
      <c r="I65" s="15">
        <f t="shared" ca="1" si="0"/>
        <v>66</v>
      </c>
      <c r="J65" s="20"/>
      <c r="K65" s="25"/>
      <c r="L65" s="27"/>
      <c r="M65" s="18" t="s">
        <v>14</v>
      </c>
    </row>
    <row r="66" spans="1:14" s="19" customFormat="1" ht="15" customHeight="1" x14ac:dyDescent="0.3">
      <c r="A66" s="10">
        <f>SUBTOTAL(103,D$3:D65)</f>
        <v>63</v>
      </c>
      <c r="B66" s="11" t="s">
        <v>170</v>
      </c>
      <c r="C66" s="12" t="s">
        <v>171</v>
      </c>
      <c r="D66" s="12" t="s">
        <v>171</v>
      </c>
      <c r="E66" s="13">
        <v>45525</v>
      </c>
      <c r="F66" s="12" t="s">
        <v>17</v>
      </c>
      <c r="G66" s="12" t="s">
        <v>18</v>
      </c>
      <c r="H66" s="14" t="s">
        <v>172</v>
      </c>
      <c r="I66" s="15">
        <f t="shared" ca="1" si="0"/>
        <v>31</v>
      </c>
      <c r="J66" s="11" t="s">
        <v>173</v>
      </c>
      <c r="K66" s="16">
        <v>700000</v>
      </c>
      <c r="L66" s="17" t="s">
        <v>174</v>
      </c>
      <c r="M66" s="18" t="s">
        <v>14</v>
      </c>
      <c r="N66" s="19" t="str">
        <f>_xlfn.XLOOKUP(B:B,[1]EmployeeDetails!$B:$B,[1]EmployeeDetails!$C:$C,0)</f>
        <v>Abinash Kumar</v>
      </c>
    </row>
    <row r="67" spans="1:14" s="19" customFormat="1" ht="15" customHeight="1" x14ac:dyDescent="0.3">
      <c r="A67" s="10">
        <f>SUBTOTAL(103,D$3:D66)</f>
        <v>64</v>
      </c>
      <c r="B67" s="20" t="s">
        <v>170</v>
      </c>
      <c r="C67" s="21"/>
      <c r="D67" s="21" t="s">
        <v>175</v>
      </c>
      <c r="E67" s="22">
        <v>45525</v>
      </c>
      <c r="F67" s="21" t="s">
        <v>70</v>
      </c>
      <c r="G67" s="21" t="s">
        <v>18</v>
      </c>
      <c r="H67" s="23" t="s">
        <v>176</v>
      </c>
      <c r="I67" s="15">
        <f t="shared" ca="1" si="0"/>
        <v>58</v>
      </c>
      <c r="J67" s="20"/>
      <c r="K67" s="25"/>
      <c r="L67" s="27"/>
      <c r="M67" s="18" t="s">
        <v>14</v>
      </c>
    </row>
    <row r="68" spans="1:14" s="19" customFormat="1" ht="15" customHeight="1" x14ac:dyDescent="0.3">
      <c r="A68" s="10">
        <f>SUBTOTAL(103,D$3:D67)</f>
        <v>65</v>
      </c>
      <c r="B68" s="20" t="s">
        <v>170</v>
      </c>
      <c r="C68" s="21"/>
      <c r="D68" s="21" t="s">
        <v>177</v>
      </c>
      <c r="E68" s="22">
        <v>45525</v>
      </c>
      <c r="F68" s="21" t="s">
        <v>33</v>
      </c>
      <c r="G68" s="21" t="s">
        <v>24</v>
      </c>
      <c r="H68" s="23" t="s">
        <v>178</v>
      </c>
      <c r="I68" s="15">
        <f t="shared" ref="I68:I131" ca="1" si="1">ROUND((TODAY()-H68)/365,0)</f>
        <v>50</v>
      </c>
      <c r="J68" s="20"/>
      <c r="K68" s="25"/>
      <c r="L68" s="27"/>
      <c r="M68" s="18" t="s">
        <v>14</v>
      </c>
    </row>
    <row r="69" spans="1:14" s="19" customFormat="1" ht="15" customHeight="1" x14ac:dyDescent="0.3">
      <c r="A69" s="10">
        <f>SUBTOTAL(103,D$3:D68)</f>
        <v>66</v>
      </c>
      <c r="B69" s="11" t="s">
        <v>179</v>
      </c>
      <c r="C69" s="12" t="s">
        <v>180</v>
      </c>
      <c r="D69" s="12" t="s">
        <v>180</v>
      </c>
      <c r="E69" s="13">
        <v>45537</v>
      </c>
      <c r="F69" s="12" t="s">
        <v>17</v>
      </c>
      <c r="G69" s="12" t="s">
        <v>18</v>
      </c>
      <c r="H69" s="14" t="s">
        <v>181</v>
      </c>
      <c r="I69" s="15">
        <f t="shared" ca="1" si="1"/>
        <v>34</v>
      </c>
      <c r="J69" s="11" t="s">
        <v>38</v>
      </c>
      <c r="K69" s="16">
        <v>700000</v>
      </c>
      <c r="L69" s="17" t="s">
        <v>76</v>
      </c>
      <c r="M69" s="18" t="s">
        <v>14</v>
      </c>
      <c r="N69" s="19" t="str">
        <f>_xlfn.XLOOKUP(B:B,[1]EmployeeDetails!$B:$B,[1]EmployeeDetails!$C:$C,0)</f>
        <v>Dinkar.</v>
      </c>
    </row>
    <row r="70" spans="1:14" s="19" customFormat="1" ht="15" customHeight="1" x14ac:dyDescent="0.3">
      <c r="A70" s="10">
        <f>SUBTOTAL(103,D$3:D69)</f>
        <v>67</v>
      </c>
      <c r="B70" s="20" t="s">
        <v>179</v>
      </c>
      <c r="C70" s="21"/>
      <c r="D70" s="21" t="s">
        <v>182</v>
      </c>
      <c r="E70" s="22">
        <v>45537</v>
      </c>
      <c r="F70" s="21" t="s">
        <v>33</v>
      </c>
      <c r="G70" s="21" t="s">
        <v>24</v>
      </c>
      <c r="H70" s="23" t="s">
        <v>183</v>
      </c>
      <c r="I70" s="15">
        <f t="shared" ca="1" si="1"/>
        <v>69</v>
      </c>
      <c r="J70" s="20"/>
      <c r="K70" s="25"/>
      <c r="L70" s="27"/>
      <c r="M70" s="18" t="s">
        <v>14</v>
      </c>
    </row>
    <row r="71" spans="1:14" s="19" customFormat="1" ht="15" customHeight="1" x14ac:dyDescent="0.3">
      <c r="A71" s="10">
        <f>SUBTOTAL(103,D$3:D70)</f>
        <v>68</v>
      </c>
      <c r="B71" s="11" t="s">
        <v>184</v>
      </c>
      <c r="C71" s="12" t="s">
        <v>185</v>
      </c>
      <c r="D71" s="12" t="s">
        <v>185</v>
      </c>
      <c r="E71" s="13">
        <v>45537</v>
      </c>
      <c r="F71" s="12" t="s">
        <v>17</v>
      </c>
      <c r="G71" s="12" t="s">
        <v>18</v>
      </c>
      <c r="H71" s="14" t="s">
        <v>186</v>
      </c>
      <c r="I71" s="15">
        <f t="shared" ca="1" si="1"/>
        <v>50</v>
      </c>
      <c r="J71" s="11" t="s">
        <v>38</v>
      </c>
      <c r="K71" s="16">
        <v>700000</v>
      </c>
      <c r="L71" s="17" t="s">
        <v>142</v>
      </c>
      <c r="M71" s="18" t="s">
        <v>14</v>
      </c>
      <c r="N71" s="19" t="str">
        <f>_xlfn.XLOOKUP(B:B,[1]EmployeeDetails!$B:$B,[1]EmployeeDetails!$C:$C,0)</f>
        <v>Sanjiv Kumar Singh</v>
      </c>
    </row>
    <row r="72" spans="1:14" s="19" customFormat="1" ht="15" customHeight="1" x14ac:dyDescent="0.3">
      <c r="A72" s="10">
        <f>SUBTOTAL(103,D$3:D71)</f>
        <v>69</v>
      </c>
      <c r="B72" s="20" t="s">
        <v>184</v>
      </c>
      <c r="C72" s="21"/>
      <c r="D72" s="21" t="s">
        <v>187</v>
      </c>
      <c r="E72" s="22">
        <v>45537</v>
      </c>
      <c r="F72" s="21" t="s">
        <v>23</v>
      </c>
      <c r="G72" s="21" t="s">
        <v>24</v>
      </c>
      <c r="H72" s="23" t="s">
        <v>188</v>
      </c>
      <c r="I72" s="15">
        <f t="shared" ca="1" si="1"/>
        <v>36</v>
      </c>
      <c r="J72" s="20"/>
      <c r="K72" s="25"/>
      <c r="L72" s="27"/>
      <c r="M72" s="18" t="s">
        <v>14</v>
      </c>
    </row>
    <row r="73" spans="1:14" s="19" customFormat="1" ht="15" customHeight="1" x14ac:dyDescent="0.3">
      <c r="A73" s="10">
        <f>SUBTOTAL(103,D$3:D72)</f>
        <v>70</v>
      </c>
      <c r="B73" s="20" t="s">
        <v>184</v>
      </c>
      <c r="C73" s="21"/>
      <c r="D73" s="21" t="s">
        <v>189</v>
      </c>
      <c r="E73" s="22">
        <v>45537</v>
      </c>
      <c r="F73" s="21" t="s">
        <v>28</v>
      </c>
      <c r="G73" s="21" t="s">
        <v>24</v>
      </c>
      <c r="H73" s="23" t="s">
        <v>190</v>
      </c>
      <c r="I73" s="15">
        <f t="shared" ca="1" si="1"/>
        <v>10</v>
      </c>
      <c r="J73" s="20"/>
      <c r="K73" s="25"/>
      <c r="L73" s="27"/>
      <c r="M73" s="18" t="s">
        <v>14</v>
      </c>
    </row>
    <row r="74" spans="1:14" s="19" customFormat="1" ht="15" customHeight="1" x14ac:dyDescent="0.3">
      <c r="A74" s="10">
        <f>SUBTOTAL(103,D$3:D73)</f>
        <v>71</v>
      </c>
      <c r="B74" s="20" t="s">
        <v>184</v>
      </c>
      <c r="C74" s="21"/>
      <c r="D74" s="21" t="s">
        <v>191</v>
      </c>
      <c r="E74" s="22">
        <v>45537</v>
      </c>
      <c r="F74" s="21" t="s">
        <v>28</v>
      </c>
      <c r="G74" s="21" t="s">
        <v>24</v>
      </c>
      <c r="H74" s="23" t="s">
        <v>192</v>
      </c>
      <c r="I74" s="15">
        <f t="shared" ca="1" si="1"/>
        <v>15</v>
      </c>
      <c r="J74" s="20"/>
      <c r="K74" s="25"/>
      <c r="L74" s="27"/>
      <c r="M74" s="18" t="s">
        <v>14</v>
      </c>
    </row>
    <row r="75" spans="1:14" s="19" customFormat="1" ht="15" customHeight="1" x14ac:dyDescent="0.3">
      <c r="A75" s="10">
        <f>SUBTOTAL(103,D$3:D74)</f>
        <v>72</v>
      </c>
      <c r="B75" s="11" t="s">
        <v>193</v>
      </c>
      <c r="C75" s="12" t="s">
        <v>194</v>
      </c>
      <c r="D75" s="12" t="s">
        <v>194</v>
      </c>
      <c r="E75" s="13">
        <v>45537</v>
      </c>
      <c r="F75" s="12" t="s">
        <v>17</v>
      </c>
      <c r="G75" s="12" t="s">
        <v>18</v>
      </c>
      <c r="H75" s="14" t="s">
        <v>195</v>
      </c>
      <c r="I75" s="15">
        <f t="shared" ca="1" si="1"/>
        <v>33</v>
      </c>
      <c r="J75" s="11" t="s">
        <v>173</v>
      </c>
      <c r="K75" s="16">
        <v>700000</v>
      </c>
      <c r="L75" s="17" t="s">
        <v>142</v>
      </c>
      <c r="M75" s="18" t="s">
        <v>14</v>
      </c>
      <c r="N75" s="19" t="str">
        <f>_xlfn.XLOOKUP(B:B,[1]EmployeeDetails!$B:$B,[1]EmployeeDetails!$C:$C,0)</f>
        <v>Ishwar Chandra Patra</v>
      </c>
    </row>
    <row r="76" spans="1:14" s="19" customFormat="1" ht="15" customHeight="1" x14ac:dyDescent="0.3">
      <c r="A76" s="10">
        <f>SUBTOTAL(103,D$3:D75)</f>
        <v>73</v>
      </c>
      <c r="B76" s="20" t="s">
        <v>193</v>
      </c>
      <c r="C76" s="21"/>
      <c r="D76" s="21" t="s">
        <v>196</v>
      </c>
      <c r="E76" s="22">
        <v>45537</v>
      </c>
      <c r="F76" s="21" t="s">
        <v>70</v>
      </c>
      <c r="G76" s="21" t="s">
        <v>18</v>
      </c>
      <c r="H76" s="23" t="s">
        <v>197</v>
      </c>
      <c r="I76" s="15">
        <f t="shared" ca="1" si="1"/>
        <v>67</v>
      </c>
      <c r="J76" s="20"/>
      <c r="K76" s="25"/>
      <c r="L76" s="27"/>
      <c r="M76" s="18" t="s">
        <v>14</v>
      </c>
    </row>
    <row r="77" spans="1:14" s="19" customFormat="1" ht="15" customHeight="1" x14ac:dyDescent="0.3">
      <c r="A77" s="10">
        <f>SUBTOTAL(103,D$3:D76)</f>
        <v>74</v>
      </c>
      <c r="B77" s="20" t="s">
        <v>193</v>
      </c>
      <c r="C77" s="21"/>
      <c r="D77" s="21" t="s">
        <v>198</v>
      </c>
      <c r="E77" s="22">
        <v>45537</v>
      </c>
      <c r="F77" s="21" t="s">
        <v>33</v>
      </c>
      <c r="G77" s="21" t="s">
        <v>24</v>
      </c>
      <c r="H77" s="23" t="s">
        <v>199</v>
      </c>
      <c r="I77" s="15">
        <f t="shared" ca="1" si="1"/>
        <v>60</v>
      </c>
      <c r="J77" s="20"/>
      <c r="K77" s="25"/>
      <c r="L77" s="27"/>
      <c r="M77" s="18" t="s">
        <v>14</v>
      </c>
    </row>
    <row r="78" spans="1:14" s="19" customFormat="1" ht="15" customHeight="1" x14ac:dyDescent="0.3">
      <c r="A78" s="10">
        <f>SUBTOTAL(103,D$3:D77)</f>
        <v>75</v>
      </c>
      <c r="B78" s="11" t="s">
        <v>200</v>
      </c>
      <c r="C78" s="12" t="s">
        <v>201</v>
      </c>
      <c r="D78" s="12" t="s">
        <v>201</v>
      </c>
      <c r="E78" s="13">
        <v>45537</v>
      </c>
      <c r="F78" s="12" t="s">
        <v>17</v>
      </c>
      <c r="G78" s="12" t="s">
        <v>18</v>
      </c>
      <c r="H78" s="14" t="s">
        <v>202</v>
      </c>
      <c r="I78" s="15">
        <f t="shared" ca="1" si="1"/>
        <v>41</v>
      </c>
      <c r="J78" s="11" t="s">
        <v>38</v>
      </c>
      <c r="K78" s="16">
        <v>700000</v>
      </c>
      <c r="L78" s="17" t="s">
        <v>203</v>
      </c>
      <c r="M78" s="18" t="s">
        <v>14</v>
      </c>
      <c r="N78" s="19" t="str">
        <f>_xlfn.XLOOKUP(B:B,[1]EmployeeDetails!$B:$B,[1]EmployeeDetails!$C:$C,0)</f>
        <v>Hemant Kumar Rajput</v>
      </c>
    </row>
    <row r="79" spans="1:14" s="19" customFormat="1" ht="15" customHeight="1" x14ac:dyDescent="0.3">
      <c r="A79" s="10">
        <f>SUBTOTAL(103,D$3:D78)</f>
        <v>76</v>
      </c>
      <c r="B79" s="20" t="s">
        <v>200</v>
      </c>
      <c r="C79" s="21"/>
      <c r="D79" s="21" t="s">
        <v>204</v>
      </c>
      <c r="E79" s="22">
        <v>45537</v>
      </c>
      <c r="F79" s="21" t="s">
        <v>23</v>
      </c>
      <c r="G79" s="21" t="s">
        <v>24</v>
      </c>
      <c r="H79" s="23" t="s">
        <v>205</v>
      </c>
      <c r="I79" s="15">
        <f t="shared" ca="1" si="1"/>
        <v>39</v>
      </c>
      <c r="J79" s="20"/>
      <c r="K79" s="25"/>
      <c r="L79" s="27"/>
      <c r="M79" s="18" t="s">
        <v>14</v>
      </c>
    </row>
    <row r="80" spans="1:14" s="19" customFormat="1" ht="15" customHeight="1" x14ac:dyDescent="0.3">
      <c r="A80" s="10">
        <f>SUBTOTAL(103,D$3:D79)</f>
        <v>77</v>
      </c>
      <c r="B80" s="20" t="s">
        <v>200</v>
      </c>
      <c r="C80" s="21"/>
      <c r="D80" s="21" t="s">
        <v>206</v>
      </c>
      <c r="E80" s="22">
        <v>45537</v>
      </c>
      <c r="F80" s="21" t="s">
        <v>42</v>
      </c>
      <c r="G80" s="21" t="s">
        <v>18</v>
      </c>
      <c r="H80" s="23" t="s">
        <v>207</v>
      </c>
      <c r="I80" s="15">
        <f t="shared" ca="1" si="1"/>
        <v>10</v>
      </c>
      <c r="J80" s="20"/>
      <c r="K80" s="25"/>
      <c r="L80" s="27"/>
      <c r="M80" s="18" t="s">
        <v>14</v>
      </c>
    </row>
    <row r="81" spans="1:14" s="19" customFormat="1" ht="15" customHeight="1" x14ac:dyDescent="0.3">
      <c r="A81" s="10">
        <f>SUBTOTAL(103,D$3:D80)</f>
        <v>78</v>
      </c>
      <c r="B81" s="20" t="s">
        <v>200</v>
      </c>
      <c r="C81" s="21"/>
      <c r="D81" s="21" t="s">
        <v>208</v>
      </c>
      <c r="E81" s="22">
        <v>45537</v>
      </c>
      <c r="F81" s="21" t="s">
        <v>70</v>
      </c>
      <c r="G81" s="21" t="s">
        <v>18</v>
      </c>
      <c r="H81" s="23" t="s">
        <v>209</v>
      </c>
      <c r="I81" s="15">
        <f t="shared" ca="1" si="1"/>
        <v>68</v>
      </c>
      <c r="J81" s="20"/>
      <c r="K81" s="25"/>
      <c r="L81" s="27"/>
      <c r="M81" s="18" t="s">
        <v>14</v>
      </c>
    </row>
    <row r="82" spans="1:14" s="19" customFormat="1" ht="15" customHeight="1" x14ac:dyDescent="0.3">
      <c r="A82" s="10">
        <f>SUBTOTAL(103,D$3:D81)</f>
        <v>79</v>
      </c>
      <c r="B82" s="20" t="s">
        <v>200</v>
      </c>
      <c r="C82" s="21"/>
      <c r="D82" s="21" t="s">
        <v>210</v>
      </c>
      <c r="E82" s="22">
        <v>45537</v>
      </c>
      <c r="F82" s="21" t="s">
        <v>33</v>
      </c>
      <c r="G82" s="21" t="s">
        <v>24</v>
      </c>
      <c r="H82" s="23" t="s">
        <v>211</v>
      </c>
      <c r="I82" s="15">
        <f t="shared" ca="1" si="1"/>
        <v>71</v>
      </c>
      <c r="J82" s="20"/>
      <c r="K82" s="25"/>
      <c r="L82" s="27"/>
      <c r="M82" s="18" t="s">
        <v>14</v>
      </c>
    </row>
    <row r="83" spans="1:14" s="19" customFormat="1" ht="15" customHeight="1" x14ac:dyDescent="0.3">
      <c r="A83" s="10">
        <f>SUBTOTAL(103,D$3:D82)</f>
        <v>80</v>
      </c>
      <c r="B83" s="11" t="s">
        <v>212</v>
      </c>
      <c r="C83" s="12" t="s">
        <v>213</v>
      </c>
      <c r="D83" s="12" t="s">
        <v>213</v>
      </c>
      <c r="E83" s="13">
        <v>45362</v>
      </c>
      <c r="F83" s="12" t="s">
        <v>17</v>
      </c>
      <c r="G83" s="12" t="s">
        <v>18</v>
      </c>
      <c r="H83" s="14" t="s">
        <v>214</v>
      </c>
      <c r="I83" s="15">
        <f t="shared" ca="1" si="1"/>
        <v>36</v>
      </c>
      <c r="J83" s="11" t="s">
        <v>173</v>
      </c>
      <c r="K83" s="16">
        <v>700000</v>
      </c>
      <c r="L83" s="17" t="s">
        <v>52</v>
      </c>
      <c r="M83" s="18" t="s">
        <v>14</v>
      </c>
      <c r="N83" s="19" t="str">
        <f>_xlfn.XLOOKUP(B:B,[1]EmployeeDetails!$B:$B,[1]EmployeeDetails!$C:$C,0)</f>
        <v>Ankit Kumar</v>
      </c>
    </row>
    <row r="84" spans="1:14" s="19" customFormat="1" ht="15" customHeight="1" x14ac:dyDescent="0.3">
      <c r="A84" s="10">
        <f>SUBTOTAL(103,D$3:D83)</f>
        <v>81</v>
      </c>
      <c r="B84" s="20" t="s">
        <v>212</v>
      </c>
      <c r="C84" s="21"/>
      <c r="D84" s="21" t="s">
        <v>215</v>
      </c>
      <c r="E84" s="22">
        <v>45362</v>
      </c>
      <c r="F84" s="21" t="s">
        <v>23</v>
      </c>
      <c r="G84" s="21" t="s">
        <v>24</v>
      </c>
      <c r="H84" s="23" t="s">
        <v>216</v>
      </c>
      <c r="I84" s="15">
        <f t="shared" ca="1" si="1"/>
        <v>35</v>
      </c>
      <c r="J84" s="24"/>
      <c r="K84" s="25"/>
      <c r="L84" s="10"/>
      <c r="M84" s="18" t="s">
        <v>14</v>
      </c>
    </row>
    <row r="85" spans="1:14" s="19" customFormat="1" ht="15" customHeight="1" x14ac:dyDescent="0.3">
      <c r="A85" s="10">
        <f>SUBTOTAL(103,D$3:D84)</f>
        <v>82</v>
      </c>
      <c r="B85" s="20" t="s">
        <v>212</v>
      </c>
      <c r="C85" s="21"/>
      <c r="D85" s="21" t="s">
        <v>217</v>
      </c>
      <c r="E85" s="22">
        <v>45362</v>
      </c>
      <c r="F85" s="21" t="s">
        <v>28</v>
      </c>
      <c r="G85" s="21" t="s">
        <v>24</v>
      </c>
      <c r="H85" s="23" t="s">
        <v>218</v>
      </c>
      <c r="I85" s="15">
        <f t="shared" ca="1" si="1"/>
        <v>5</v>
      </c>
      <c r="J85" s="24"/>
      <c r="K85" s="25"/>
      <c r="L85" s="10"/>
      <c r="M85" s="18" t="s">
        <v>14</v>
      </c>
    </row>
    <row r="86" spans="1:14" s="19" customFormat="1" ht="15" customHeight="1" x14ac:dyDescent="0.3">
      <c r="A86" s="10">
        <f>SUBTOTAL(103,D$3:D85)</f>
        <v>83</v>
      </c>
      <c r="B86" s="20" t="s">
        <v>212</v>
      </c>
      <c r="C86" s="21"/>
      <c r="D86" s="21" t="s">
        <v>219</v>
      </c>
      <c r="E86" s="22">
        <v>45362</v>
      </c>
      <c r="F86" s="21" t="s">
        <v>28</v>
      </c>
      <c r="G86" s="21" t="s">
        <v>24</v>
      </c>
      <c r="H86" s="23" t="s">
        <v>220</v>
      </c>
      <c r="I86" s="15">
        <f t="shared" ca="1" si="1"/>
        <v>9</v>
      </c>
      <c r="J86" s="24"/>
      <c r="K86" s="25"/>
      <c r="L86" s="10"/>
      <c r="M86" s="18" t="s">
        <v>14</v>
      </c>
    </row>
    <row r="87" spans="1:14" s="19" customFormat="1" ht="15" customHeight="1" x14ac:dyDescent="0.3">
      <c r="A87" s="10">
        <f>SUBTOTAL(103,D$3:D86)</f>
        <v>84</v>
      </c>
      <c r="B87" s="20" t="s">
        <v>212</v>
      </c>
      <c r="C87" s="21"/>
      <c r="D87" s="21" t="s">
        <v>221</v>
      </c>
      <c r="E87" s="22">
        <v>45362</v>
      </c>
      <c r="F87" s="21" t="s">
        <v>33</v>
      </c>
      <c r="G87" s="21" t="s">
        <v>24</v>
      </c>
      <c r="H87" s="23" t="s">
        <v>222</v>
      </c>
      <c r="I87" s="15">
        <f t="shared" ca="1" si="1"/>
        <v>71</v>
      </c>
      <c r="J87" s="24"/>
      <c r="K87" s="25"/>
      <c r="L87" s="10"/>
      <c r="M87" s="18" t="s">
        <v>14</v>
      </c>
    </row>
    <row r="88" spans="1:14" s="19" customFormat="1" ht="15" customHeight="1" x14ac:dyDescent="0.3">
      <c r="A88" s="10">
        <f>SUBTOTAL(103,D$3:D87)</f>
        <v>85</v>
      </c>
      <c r="B88" s="11" t="s">
        <v>223</v>
      </c>
      <c r="C88" s="12" t="s">
        <v>224</v>
      </c>
      <c r="D88" s="12" t="s">
        <v>224</v>
      </c>
      <c r="E88" s="13">
        <v>44756</v>
      </c>
      <c r="F88" s="12" t="s">
        <v>17</v>
      </c>
      <c r="G88" s="12" t="s">
        <v>18</v>
      </c>
      <c r="H88" s="14" t="s">
        <v>225</v>
      </c>
      <c r="I88" s="15">
        <f t="shared" ca="1" si="1"/>
        <v>40</v>
      </c>
      <c r="J88" s="11" t="s">
        <v>51</v>
      </c>
      <c r="K88" s="16">
        <v>700000</v>
      </c>
      <c r="L88" s="17" t="s">
        <v>142</v>
      </c>
      <c r="M88" s="18" t="s">
        <v>14</v>
      </c>
      <c r="N88" s="19" t="str">
        <f>_xlfn.XLOOKUP(B:B,[1]EmployeeDetails!$B:$B,[1]EmployeeDetails!$C:$C,0)</f>
        <v>Malaya Kumar Adhya</v>
      </c>
    </row>
    <row r="89" spans="1:14" s="19" customFormat="1" ht="15" customHeight="1" x14ac:dyDescent="0.3">
      <c r="A89" s="10">
        <f>SUBTOTAL(103,D$3:D88)</f>
        <v>86</v>
      </c>
      <c r="B89" s="20" t="s">
        <v>223</v>
      </c>
      <c r="C89" s="21"/>
      <c r="D89" s="21" t="s">
        <v>226</v>
      </c>
      <c r="E89" s="22">
        <v>44756</v>
      </c>
      <c r="F89" s="21" t="s">
        <v>23</v>
      </c>
      <c r="G89" s="21" t="s">
        <v>24</v>
      </c>
      <c r="H89" s="23" t="s">
        <v>227</v>
      </c>
      <c r="I89" s="15">
        <f t="shared" ca="1" si="1"/>
        <v>34</v>
      </c>
      <c r="J89" s="24"/>
      <c r="K89" s="25"/>
      <c r="L89" s="10"/>
      <c r="M89" s="18" t="s">
        <v>14</v>
      </c>
    </row>
    <row r="90" spans="1:14" s="19" customFormat="1" ht="15" customHeight="1" x14ac:dyDescent="0.3">
      <c r="A90" s="10">
        <f>SUBTOTAL(103,D$3:D89)</f>
        <v>87</v>
      </c>
      <c r="B90" s="20" t="s">
        <v>223</v>
      </c>
      <c r="C90" s="21"/>
      <c r="D90" s="21" t="s">
        <v>228</v>
      </c>
      <c r="E90" s="22">
        <v>44756</v>
      </c>
      <c r="F90" s="21" t="s">
        <v>42</v>
      </c>
      <c r="G90" s="21" t="s">
        <v>18</v>
      </c>
      <c r="H90" s="23" t="s">
        <v>229</v>
      </c>
      <c r="I90" s="15">
        <f t="shared" ca="1" si="1"/>
        <v>8</v>
      </c>
      <c r="J90" s="24"/>
      <c r="K90" s="25"/>
      <c r="L90" s="10"/>
      <c r="M90" s="18" t="s">
        <v>14</v>
      </c>
    </row>
    <row r="91" spans="1:14" s="19" customFormat="1" ht="15" customHeight="1" x14ac:dyDescent="0.3">
      <c r="A91" s="10">
        <f>SUBTOTAL(103,D$3:D90)</f>
        <v>88</v>
      </c>
      <c r="B91" s="20" t="s">
        <v>223</v>
      </c>
      <c r="C91" s="21"/>
      <c r="D91" s="21" t="s">
        <v>230</v>
      </c>
      <c r="E91" s="22">
        <v>44756</v>
      </c>
      <c r="F91" s="21" t="s">
        <v>28</v>
      </c>
      <c r="G91" s="21" t="s">
        <v>24</v>
      </c>
      <c r="H91" s="23" t="s">
        <v>231</v>
      </c>
      <c r="I91" s="15">
        <f t="shared" ca="1" si="1"/>
        <v>5</v>
      </c>
      <c r="J91" s="24"/>
      <c r="K91" s="25"/>
      <c r="L91" s="10"/>
      <c r="M91" s="18" t="s">
        <v>14</v>
      </c>
    </row>
    <row r="92" spans="1:14" s="19" customFormat="1" ht="15" customHeight="1" x14ac:dyDescent="0.3">
      <c r="A92" s="10">
        <f>SUBTOTAL(103,D$3:D91)</f>
        <v>89</v>
      </c>
      <c r="B92" s="20" t="s">
        <v>223</v>
      </c>
      <c r="C92" s="21"/>
      <c r="D92" s="21" t="s">
        <v>232</v>
      </c>
      <c r="E92" s="22">
        <v>44756</v>
      </c>
      <c r="F92" s="21" t="s">
        <v>33</v>
      </c>
      <c r="G92" s="21" t="s">
        <v>24</v>
      </c>
      <c r="H92" s="23" t="s">
        <v>233</v>
      </c>
      <c r="I92" s="15">
        <f t="shared" ca="1" si="1"/>
        <v>66</v>
      </c>
      <c r="J92" s="24"/>
      <c r="K92" s="25"/>
      <c r="L92" s="10"/>
      <c r="M92" s="18" t="s">
        <v>14</v>
      </c>
    </row>
    <row r="93" spans="1:14" s="19" customFormat="1" ht="15" customHeight="1" x14ac:dyDescent="0.3">
      <c r="A93" s="10">
        <f>SUBTOTAL(103,D$3:D92)</f>
        <v>90</v>
      </c>
      <c r="B93" s="11" t="s">
        <v>234</v>
      </c>
      <c r="C93" s="12" t="s">
        <v>235</v>
      </c>
      <c r="D93" s="12" t="s">
        <v>235</v>
      </c>
      <c r="E93" s="13">
        <v>44804</v>
      </c>
      <c r="F93" s="12" t="s">
        <v>17</v>
      </c>
      <c r="G93" s="12" t="s">
        <v>18</v>
      </c>
      <c r="H93" s="14" t="s">
        <v>214</v>
      </c>
      <c r="I93" s="15">
        <f t="shared" ca="1" si="1"/>
        <v>36</v>
      </c>
      <c r="J93" s="11" t="s">
        <v>173</v>
      </c>
      <c r="K93" s="16">
        <v>700000</v>
      </c>
      <c r="L93" s="17" t="s">
        <v>21</v>
      </c>
      <c r="M93" s="18" t="s">
        <v>14</v>
      </c>
      <c r="N93" s="19" t="str">
        <f>_xlfn.XLOOKUP(B:B,[1]EmployeeDetails!$B:$B,[1]EmployeeDetails!$C:$C,0)</f>
        <v>Nitesh Kumar Singh</v>
      </c>
    </row>
    <row r="94" spans="1:14" s="19" customFormat="1" ht="15" customHeight="1" x14ac:dyDescent="0.3">
      <c r="A94" s="10">
        <f>SUBTOTAL(103,D$3:D93)</f>
        <v>91</v>
      </c>
      <c r="B94" s="20" t="s">
        <v>234</v>
      </c>
      <c r="C94" s="21"/>
      <c r="D94" s="21" t="s">
        <v>236</v>
      </c>
      <c r="E94" s="22">
        <v>44804</v>
      </c>
      <c r="F94" s="21" t="s">
        <v>23</v>
      </c>
      <c r="G94" s="21" t="s">
        <v>24</v>
      </c>
      <c r="H94" s="23" t="s">
        <v>237</v>
      </c>
      <c r="I94" s="15">
        <f t="shared" ca="1" si="1"/>
        <v>36</v>
      </c>
      <c r="J94" s="24"/>
      <c r="K94" s="25"/>
      <c r="L94" s="10"/>
      <c r="M94" s="18" t="s">
        <v>14</v>
      </c>
    </row>
    <row r="95" spans="1:14" s="19" customFormat="1" ht="15" customHeight="1" x14ac:dyDescent="0.3">
      <c r="A95" s="10">
        <f>SUBTOTAL(103,D$3:D94)</f>
        <v>92</v>
      </c>
      <c r="B95" s="20" t="s">
        <v>234</v>
      </c>
      <c r="C95" s="21"/>
      <c r="D95" s="21" t="s">
        <v>238</v>
      </c>
      <c r="E95" s="22">
        <v>44804</v>
      </c>
      <c r="F95" s="21" t="s">
        <v>28</v>
      </c>
      <c r="G95" s="21" t="s">
        <v>24</v>
      </c>
      <c r="H95" s="23" t="s">
        <v>239</v>
      </c>
      <c r="I95" s="15">
        <f t="shared" ca="1" si="1"/>
        <v>9</v>
      </c>
      <c r="J95" s="24"/>
      <c r="K95" s="25"/>
      <c r="L95" s="10"/>
      <c r="M95" s="18" t="s">
        <v>14</v>
      </c>
    </row>
    <row r="96" spans="1:14" s="19" customFormat="1" ht="15" customHeight="1" x14ac:dyDescent="0.3">
      <c r="A96" s="10">
        <f>SUBTOTAL(103,D$3:D95)</f>
        <v>93</v>
      </c>
      <c r="B96" s="20" t="s">
        <v>234</v>
      </c>
      <c r="C96" s="21"/>
      <c r="D96" s="21" t="s">
        <v>240</v>
      </c>
      <c r="E96" s="22">
        <v>44804</v>
      </c>
      <c r="F96" s="21" t="s">
        <v>70</v>
      </c>
      <c r="G96" s="21" t="s">
        <v>18</v>
      </c>
      <c r="H96" s="23" t="s">
        <v>241</v>
      </c>
      <c r="I96" s="15">
        <f t="shared" ca="1" si="1"/>
        <v>66</v>
      </c>
      <c r="J96" s="24"/>
      <c r="K96" s="25"/>
      <c r="L96" s="10"/>
      <c r="M96" s="18" t="s">
        <v>14</v>
      </c>
    </row>
    <row r="97" spans="1:14" s="19" customFormat="1" ht="15" customHeight="1" x14ac:dyDescent="0.3">
      <c r="A97" s="10">
        <f>SUBTOTAL(103,D$3:D96)</f>
        <v>94</v>
      </c>
      <c r="B97" s="20" t="s">
        <v>234</v>
      </c>
      <c r="C97" s="21"/>
      <c r="D97" s="21" t="s">
        <v>242</v>
      </c>
      <c r="E97" s="22">
        <v>44804</v>
      </c>
      <c r="F97" s="21" t="s">
        <v>33</v>
      </c>
      <c r="G97" s="21" t="s">
        <v>24</v>
      </c>
      <c r="H97" s="23" t="s">
        <v>60</v>
      </c>
      <c r="I97" s="15">
        <f t="shared" ca="1" si="1"/>
        <v>64</v>
      </c>
      <c r="J97" s="24"/>
      <c r="K97" s="25"/>
      <c r="L97" s="10"/>
      <c r="M97" s="18" t="s">
        <v>14</v>
      </c>
    </row>
    <row r="98" spans="1:14" s="19" customFormat="1" ht="15" customHeight="1" x14ac:dyDescent="0.3">
      <c r="A98" s="10">
        <f>SUBTOTAL(103,D$3:D97)</f>
        <v>95</v>
      </c>
      <c r="B98" s="11" t="s">
        <v>243</v>
      </c>
      <c r="C98" s="12" t="s">
        <v>244</v>
      </c>
      <c r="D98" s="12" t="s">
        <v>244</v>
      </c>
      <c r="E98" s="13">
        <v>44753</v>
      </c>
      <c r="F98" s="12" t="s">
        <v>17</v>
      </c>
      <c r="G98" s="12" t="s">
        <v>18</v>
      </c>
      <c r="H98" s="14" t="s">
        <v>245</v>
      </c>
      <c r="I98" s="15">
        <f t="shared" ca="1" si="1"/>
        <v>35</v>
      </c>
      <c r="J98" s="11" t="s">
        <v>173</v>
      </c>
      <c r="K98" s="16">
        <v>700000</v>
      </c>
      <c r="L98" s="17" t="s">
        <v>21</v>
      </c>
      <c r="M98" s="18" t="s">
        <v>14</v>
      </c>
      <c r="N98" s="19" t="str">
        <f>_xlfn.XLOOKUP(B:B,[1]EmployeeDetails!$B:$B,[1]EmployeeDetails!$C:$C,0)</f>
        <v>Deepak Singh</v>
      </c>
    </row>
    <row r="99" spans="1:14" s="19" customFormat="1" ht="15" customHeight="1" x14ac:dyDescent="0.3">
      <c r="A99" s="10">
        <f>SUBTOTAL(103,D$3:D98)</f>
        <v>96</v>
      </c>
      <c r="B99" s="20" t="s">
        <v>243</v>
      </c>
      <c r="C99" s="21"/>
      <c r="D99" s="21" t="s">
        <v>246</v>
      </c>
      <c r="E99" s="22">
        <v>44753</v>
      </c>
      <c r="F99" s="21" t="s">
        <v>23</v>
      </c>
      <c r="G99" s="21" t="s">
        <v>24</v>
      </c>
      <c r="H99" s="23" t="s">
        <v>78</v>
      </c>
      <c r="I99" s="15">
        <f t="shared" ca="1" si="1"/>
        <v>32</v>
      </c>
      <c r="J99" s="24"/>
      <c r="K99" s="25"/>
      <c r="L99" s="10"/>
      <c r="M99" s="18" t="s">
        <v>14</v>
      </c>
    </row>
    <row r="100" spans="1:14" s="19" customFormat="1" ht="15" customHeight="1" x14ac:dyDescent="0.3">
      <c r="A100" s="10">
        <f>SUBTOTAL(103,D$3:D99)</f>
        <v>97</v>
      </c>
      <c r="B100" s="20" t="s">
        <v>243</v>
      </c>
      <c r="C100" s="21"/>
      <c r="D100" s="21" t="s">
        <v>247</v>
      </c>
      <c r="E100" s="22">
        <v>44753</v>
      </c>
      <c r="F100" s="21" t="s">
        <v>42</v>
      </c>
      <c r="G100" s="21" t="s">
        <v>18</v>
      </c>
      <c r="H100" s="23" t="s">
        <v>248</v>
      </c>
      <c r="I100" s="15">
        <f t="shared" ca="1" si="1"/>
        <v>8</v>
      </c>
      <c r="J100" s="24"/>
      <c r="K100" s="25"/>
      <c r="L100" s="27"/>
      <c r="M100" s="18" t="s">
        <v>14</v>
      </c>
    </row>
    <row r="101" spans="1:14" s="19" customFormat="1" ht="15" customHeight="1" x14ac:dyDescent="0.3">
      <c r="A101" s="10">
        <f>SUBTOTAL(103,D$3:D100)</f>
        <v>98</v>
      </c>
      <c r="B101" s="20" t="s">
        <v>243</v>
      </c>
      <c r="C101" s="21"/>
      <c r="D101" s="21" t="s">
        <v>249</v>
      </c>
      <c r="E101" s="22">
        <v>44753</v>
      </c>
      <c r="F101" s="21" t="s">
        <v>28</v>
      </c>
      <c r="G101" s="21" t="s">
        <v>24</v>
      </c>
      <c r="H101" s="23" t="s">
        <v>250</v>
      </c>
      <c r="I101" s="15">
        <f t="shared" ca="1" si="1"/>
        <v>3</v>
      </c>
      <c r="J101" s="24"/>
      <c r="K101" s="25"/>
      <c r="L101" s="10"/>
      <c r="M101" s="18" t="s">
        <v>14</v>
      </c>
    </row>
    <row r="102" spans="1:14" s="19" customFormat="1" ht="15" customHeight="1" x14ac:dyDescent="0.3">
      <c r="A102" s="10">
        <f>SUBTOTAL(103,D$3:D101)</f>
        <v>99</v>
      </c>
      <c r="B102" s="20" t="s">
        <v>243</v>
      </c>
      <c r="C102" s="21"/>
      <c r="D102" s="21" t="s">
        <v>251</v>
      </c>
      <c r="E102" s="22">
        <v>44753</v>
      </c>
      <c r="F102" s="21" t="s">
        <v>70</v>
      </c>
      <c r="G102" s="21" t="s">
        <v>18</v>
      </c>
      <c r="H102" s="23" t="s">
        <v>252</v>
      </c>
      <c r="I102" s="15">
        <f t="shared" ca="1" si="1"/>
        <v>66</v>
      </c>
      <c r="J102" s="24"/>
      <c r="K102" s="25"/>
      <c r="L102" s="10"/>
      <c r="M102" s="18" t="s">
        <v>14</v>
      </c>
    </row>
    <row r="103" spans="1:14" s="19" customFormat="1" ht="15" customHeight="1" x14ac:dyDescent="0.3">
      <c r="A103" s="10">
        <f>SUBTOTAL(103,D$3:D102)</f>
        <v>100</v>
      </c>
      <c r="B103" s="20" t="s">
        <v>243</v>
      </c>
      <c r="C103" s="21"/>
      <c r="D103" s="21" t="s">
        <v>253</v>
      </c>
      <c r="E103" s="22">
        <v>44753</v>
      </c>
      <c r="F103" s="21" t="s">
        <v>33</v>
      </c>
      <c r="G103" s="21" t="s">
        <v>24</v>
      </c>
      <c r="H103" s="23" t="s">
        <v>254</v>
      </c>
      <c r="I103" s="15">
        <f t="shared" ca="1" si="1"/>
        <v>54</v>
      </c>
      <c r="J103" s="24"/>
      <c r="K103" s="25"/>
      <c r="L103" s="10"/>
      <c r="M103" s="18" t="s">
        <v>14</v>
      </c>
    </row>
    <row r="104" spans="1:14" s="19" customFormat="1" ht="15" customHeight="1" x14ac:dyDescent="0.3">
      <c r="A104" s="10">
        <f>SUBTOTAL(103,D$3:D103)</f>
        <v>101</v>
      </c>
      <c r="B104" s="11" t="s">
        <v>255</v>
      </c>
      <c r="C104" s="12" t="s">
        <v>256</v>
      </c>
      <c r="D104" s="12" t="s">
        <v>256</v>
      </c>
      <c r="E104" s="13">
        <v>45544</v>
      </c>
      <c r="F104" s="12" t="s">
        <v>17</v>
      </c>
      <c r="G104" s="12" t="s">
        <v>18</v>
      </c>
      <c r="H104" s="14" t="s">
        <v>257</v>
      </c>
      <c r="I104" s="15">
        <f t="shared" ca="1" si="1"/>
        <v>37</v>
      </c>
      <c r="J104" s="11" t="s">
        <v>38</v>
      </c>
      <c r="K104" s="16">
        <v>700000</v>
      </c>
      <c r="L104" s="17" t="s">
        <v>258</v>
      </c>
      <c r="M104" s="18" t="s">
        <v>14</v>
      </c>
      <c r="N104" s="19" t="str">
        <f>_xlfn.XLOOKUP(B:B,[1]EmployeeDetails!$B:$B,[1]EmployeeDetails!$C:$C,0)</f>
        <v>Rabi Ranjan Dubey</v>
      </c>
    </row>
    <row r="105" spans="1:14" s="19" customFormat="1" ht="15" customHeight="1" x14ac:dyDescent="0.3">
      <c r="A105" s="10">
        <f>SUBTOTAL(103,D$3:D104)</f>
        <v>102</v>
      </c>
      <c r="B105" s="20" t="s">
        <v>255</v>
      </c>
      <c r="C105" s="21"/>
      <c r="D105" s="21" t="s">
        <v>259</v>
      </c>
      <c r="E105" s="22">
        <v>45544</v>
      </c>
      <c r="F105" s="21" t="s">
        <v>23</v>
      </c>
      <c r="G105" s="21" t="s">
        <v>24</v>
      </c>
      <c r="H105" s="23" t="s">
        <v>260</v>
      </c>
      <c r="I105" s="15">
        <f t="shared" ca="1" si="1"/>
        <v>42</v>
      </c>
      <c r="J105" s="24"/>
      <c r="K105" s="25"/>
      <c r="L105" s="10"/>
      <c r="M105" s="18" t="s">
        <v>14</v>
      </c>
    </row>
    <row r="106" spans="1:14" s="19" customFormat="1" ht="15" customHeight="1" x14ac:dyDescent="0.3">
      <c r="A106" s="10">
        <f>SUBTOTAL(103,D$3:D105)</f>
        <v>103</v>
      </c>
      <c r="B106" s="20" t="s">
        <v>255</v>
      </c>
      <c r="C106" s="21"/>
      <c r="D106" s="21" t="s">
        <v>261</v>
      </c>
      <c r="E106" s="22">
        <v>45544</v>
      </c>
      <c r="F106" s="21" t="s">
        <v>28</v>
      </c>
      <c r="G106" s="21" t="s">
        <v>24</v>
      </c>
      <c r="H106" s="23" t="s">
        <v>262</v>
      </c>
      <c r="I106" s="15">
        <f t="shared" ca="1" si="1"/>
        <v>4</v>
      </c>
      <c r="J106" s="24"/>
      <c r="K106" s="25"/>
      <c r="L106" s="10"/>
      <c r="M106" s="18" t="s">
        <v>14</v>
      </c>
    </row>
    <row r="107" spans="1:14" s="19" customFormat="1" ht="15" customHeight="1" x14ac:dyDescent="0.3">
      <c r="A107" s="10">
        <f>SUBTOTAL(103,D$3:D106)</f>
        <v>104</v>
      </c>
      <c r="B107" s="20" t="s">
        <v>255</v>
      </c>
      <c r="C107" s="21"/>
      <c r="D107" s="21" t="s">
        <v>263</v>
      </c>
      <c r="E107" s="22">
        <v>45544</v>
      </c>
      <c r="F107" s="21" t="s">
        <v>70</v>
      </c>
      <c r="G107" s="21" t="s">
        <v>18</v>
      </c>
      <c r="H107" s="23" t="s">
        <v>264</v>
      </c>
      <c r="I107" s="15">
        <f t="shared" ca="1" si="1"/>
        <v>75</v>
      </c>
      <c r="J107" s="24"/>
      <c r="K107" s="25"/>
      <c r="L107" s="10"/>
      <c r="M107" s="18" t="s">
        <v>14</v>
      </c>
    </row>
    <row r="108" spans="1:14" s="19" customFormat="1" ht="15" customHeight="1" x14ac:dyDescent="0.3">
      <c r="A108" s="10">
        <f>SUBTOTAL(103,D$3:D107)</f>
        <v>105</v>
      </c>
      <c r="B108" s="20" t="s">
        <v>255</v>
      </c>
      <c r="C108" s="21"/>
      <c r="D108" s="21" t="s">
        <v>265</v>
      </c>
      <c r="E108" s="22">
        <v>45544</v>
      </c>
      <c r="F108" s="21" t="s">
        <v>33</v>
      </c>
      <c r="G108" s="21" t="s">
        <v>24</v>
      </c>
      <c r="H108" s="23" t="s">
        <v>266</v>
      </c>
      <c r="I108" s="15">
        <f t="shared" ca="1" si="1"/>
        <v>72</v>
      </c>
      <c r="J108" s="24"/>
      <c r="K108" s="25"/>
      <c r="L108" s="10"/>
      <c r="M108" s="18" t="s">
        <v>14</v>
      </c>
    </row>
    <row r="109" spans="1:14" s="19" customFormat="1" ht="15" customHeight="1" x14ac:dyDescent="0.3">
      <c r="A109" s="10">
        <f>SUBTOTAL(103,D$3:D108)</f>
        <v>106</v>
      </c>
      <c r="B109" s="11" t="s">
        <v>267</v>
      </c>
      <c r="C109" s="12" t="s">
        <v>268</v>
      </c>
      <c r="D109" s="12" t="s">
        <v>268</v>
      </c>
      <c r="E109" s="13">
        <v>45545</v>
      </c>
      <c r="F109" s="12" t="s">
        <v>17</v>
      </c>
      <c r="G109" s="12" t="s">
        <v>18</v>
      </c>
      <c r="H109" s="14" t="s">
        <v>269</v>
      </c>
      <c r="I109" s="15">
        <f t="shared" ca="1" si="1"/>
        <v>43</v>
      </c>
      <c r="J109" s="11" t="s">
        <v>51</v>
      </c>
      <c r="K109" s="16">
        <v>700000</v>
      </c>
      <c r="L109" s="17" t="s">
        <v>174</v>
      </c>
      <c r="M109" s="18" t="s">
        <v>14</v>
      </c>
      <c r="N109" s="19" t="str">
        <f>_xlfn.XLOOKUP(B:B,[1]EmployeeDetails!$B:$B,[1]EmployeeDetails!$C:$C,0)</f>
        <v>Swapan Halder</v>
      </c>
    </row>
    <row r="110" spans="1:14" s="19" customFormat="1" ht="15" customHeight="1" x14ac:dyDescent="0.3">
      <c r="A110" s="10">
        <f>SUBTOTAL(103,D$3:D109)</f>
        <v>107</v>
      </c>
      <c r="B110" s="20" t="s">
        <v>267</v>
      </c>
      <c r="C110" s="21"/>
      <c r="D110" s="21" t="s">
        <v>270</v>
      </c>
      <c r="E110" s="22">
        <v>45545</v>
      </c>
      <c r="F110" s="21" t="s">
        <v>23</v>
      </c>
      <c r="G110" s="21" t="s">
        <v>24</v>
      </c>
      <c r="H110" s="23" t="s">
        <v>271</v>
      </c>
      <c r="I110" s="15">
        <f t="shared" ca="1" si="1"/>
        <v>26</v>
      </c>
      <c r="J110" s="20"/>
      <c r="K110" s="25"/>
      <c r="L110" s="27"/>
      <c r="M110" s="18" t="s">
        <v>14</v>
      </c>
    </row>
    <row r="111" spans="1:14" s="19" customFormat="1" ht="15" customHeight="1" x14ac:dyDescent="0.3">
      <c r="A111" s="10">
        <f>SUBTOTAL(103,D$3:D110)</f>
        <v>108</v>
      </c>
      <c r="B111" s="20" t="s">
        <v>267</v>
      </c>
      <c r="C111" s="21"/>
      <c r="D111" s="21" t="s">
        <v>272</v>
      </c>
      <c r="E111" s="22">
        <v>45545</v>
      </c>
      <c r="F111" s="21" t="s">
        <v>42</v>
      </c>
      <c r="G111" s="21" t="s">
        <v>18</v>
      </c>
      <c r="H111" s="23" t="s">
        <v>273</v>
      </c>
      <c r="I111" s="15">
        <f t="shared" ca="1" si="1"/>
        <v>6</v>
      </c>
      <c r="J111" s="24"/>
      <c r="K111" s="25"/>
      <c r="L111" s="10"/>
      <c r="M111" s="18" t="s">
        <v>14</v>
      </c>
    </row>
    <row r="112" spans="1:14" s="19" customFormat="1" ht="15" customHeight="1" x14ac:dyDescent="0.3">
      <c r="A112" s="10">
        <f>SUBTOTAL(103,D$3:D111)</f>
        <v>109</v>
      </c>
      <c r="B112" s="11" t="s">
        <v>274</v>
      </c>
      <c r="C112" s="12" t="s">
        <v>275</v>
      </c>
      <c r="D112" s="12" t="s">
        <v>275</v>
      </c>
      <c r="E112" s="13">
        <v>45552</v>
      </c>
      <c r="F112" s="12" t="s">
        <v>17</v>
      </c>
      <c r="G112" s="12" t="s">
        <v>24</v>
      </c>
      <c r="H112" s="14" t="s">
        <v>276</v>
      </c>
      <c r="I112" s="15">
        <f t="shared" ca="1" si="1"/>
        <v>36</v>
      </c>
      <c r="J112" s="11" t="s">
        <v>38</v>
      </c>
      <c r="K112" s="16">
        <v>700000</v>
      </c>
      <c r="L112" s="17" t="s">
        <v>76</v>
      </c>
      <c r="M112" s="18" t="s">
        <v>14</v>
      </c>
      <c r="N112" s="19" t="str">
        <f>_xlfn.XLOOKUP(B:B,[1]EmployeeDetails!$B:$B,[1]EmployeeDetails!$C:$C,0)</f>
        <v>Rishpa Manger</v>
      </c>
    </row>
    <row r="113" spans="1:14" s="19" customFormat="1" ht="15" customHeight="1" x14ac:dyDescent="0.3">
      <c r="A113" s="10">
        <f>SUBTOTAL(103,D$3:D112)</f>
        <v>110</v>
      </c>
      <c r="B113" s="20" t="s">
        <v>274</v>
      </c>
      <c r="C113" s="21"/>
      <c r="D113" s="21" t="s">
        <v>277</v>
      </c>
      <c r="E113" s="22">
        <v>45552</v>
      </c>
      <c r="F113" s="21" t="s">
        <v>23</v>
      </c>
      <c r="G113" s="21" t="s">
        <v>18</v>
      </c>
      <c r="H113" s="23" t="s">
        <v>278</v>
      </c>
      <c r="I113" s="15">
        <f t="shared" ca="1" si="1"/>
        <v>36</v>
      </c>
      <c r="J113" s="24"/>
      <c r="K113" s="25"/>
      <c r="L113" s="10"/>
      <c r="M113" s="18" t="s">
        <v>14</v>
      </c>
    </row>
    <row r="114" spans="1:14" s="19" customFormat="1" ht="15" customHeight="1" x14ac:dyDescent="0.3">
      <c r="A114" s="10">
        <f>SUBTOTAL(103,D$3:D113)</f>
        <v>111</v>
      </c>
      <c r="B114" s="20" t="s">
        <v>274</v>
      </c>
      <c r="C114" s="21"/>
      <c r="D114" s="21" t="s">
        <v>279</v>
      </c>
      <c r="E114" s="22">
        <v>45552</v>
      </c>
      <c r="F114" s="21" t="s">
        <v>70</v>
      </c>
      <c r="G114" s="21" t="s">
        <v>18</v>
      </c>
      <c r="H114" s="23" t="s">
        <v>280</v>
      </c>
      <c r="I114" s="15">
        <f t="shared" ca="1" si="1"/>
        <v>60</v>
      </c>
      <c r="J114" s="24"/>
      <c r="K114" s="25"/>
      <c r="L114" s="10"/>
      <c r="M114" s="18" t="s">
        <v>14</v>
      </c>
    </row>
    <row r="115" spans="1:14" s="19" customFormat="1" ht="15" customHeight="1" x14ac:dyDescent="0.3">
      <c r="A115" s="10">
        <f>SUBTOTAL(103,D$3:D114)</f>
        <v>112</v>
      </c>
      <c r="B115" s="20" t="s">
        <v>274</v>
      </c>
      <c r="C115" s="21"/>
      <c r="D115" s="21" t="s">
        <v>281</v>
      </c>
      <c r="E115" s="22">
        <v>45552</v>
      </c>
      <c r="F115" s="21" t="s">
        <v>33</v>
      </c>
      <c r="G115" s="21" t="s">
        <v>24</v>
      </c>
      <c r="H115" s="23" t="s">
        <v>282</v>
      </c>
      <c r="I115" s="15">
        <f t="shared" ca="1" si="1"/>
        <v>61</v>
      </c>
      <c r="J115" s="24"/>
      <c r="K115" s="25"/>
      <c r="L115" s="10"/>
      <c r="M115" s="18" t="s">
        <v>14</v>
      </c>
    </row>
    <row r="116" spans="1:14" s="19" customFormat="1" ht="15" customHeight="1" x14ac:dyDescent="0.3">
      <c r="A116" s="10">
        <f>SUBTOTAL(103,D$3:D115)</f>
        <v>113</v>
      </c>
      <c r="B116" s="11" t="s">
        <v>283</v>
      </c>
      <c r="C116" s="12" t="s">
        <v>284</v>
      </c>
      <c r="D116" s="12" t="s">
        <v>284</v>
      </c>
      <c r="E116" s="13">
        <v>45552</v>
      </c>
      <c r="F116" s="12" t="s">
        <v>17</v>
      </c>
      <c r="G116" s="12" t="s">
        <v>18</v>
      </c>
      <c r="H116" s="14" t="s">
        <v>285</v>
      </c>
      <c r="I116" s="15">
        <f t="shared" ca="1" si="1"/>
        <v>31</v>
      </c>
      <c r="J116" s="11" t="s">
        <v>173</v>
      </c>
      <c r="K116" s="16">
        <v>700000</v>
      </c>
      <c r="L116" s="17" t="s">
        <v>21</v>
      </c>
      <c r="M116" s="18" t="s">
        <v>14</v>
      </c>
      <c r="N116" s="19" t="str">
        <f>_xlfn.XLOOKUP(B:B,[1]EmployeeDetails!$B:$B,[1]EmployeeDetails!$C:$C,0)</f>
        <v>Mukesh Kumar Gupta</v>
      </c>
    </row>
    <row r="117" spans="1:14" s="19" customFormat="1" ht="15" customHeight="1" x14ac:dyDescent="0.3">
      <c r="A117" s="10">
        <f>SUBTOTAL(103,D$3:D116)</f>
        <v>114</v>
      </c>
      <c r="B117" s="20" t="s">
        <v>283</v>
      </c>
      <c r="C117" s="21"/>
      <c r="D117" s="21" t="s">
        <v>286</v>
      </c>
      <c r="E117" s="22">
        <v>45552</v>
      </c>
      <c r="F117" s="21" t="s">
        <v>70</v>
      </c>
      <c r="G117" s="21" t="s">
        <v>18</v>
      </c>
      <c r="H117" s="23" t="s">
        <v>287</v>
      </c>
      <c r="I117" s="15">
        <f t="shared" ca="1" si="1"/>
        <v>62</v>
      </c>
      <c r="J117" s="24"/>
      <c r="K117" s="25"/>
      <c r="L117" s="10"/>
      <c r="M117" s="18" t="s">
        <v>14</v>
      </c>
    </row>
    <row r="118" spans="1:14" s="19" customFormat="1" ht="15" customHeight="1" x14ac:dyDescent="0.3">
      <c r="A118" s="10">
        <f>SUBTOTAL(103,D$3:D117)</f>
        <v>115</v>
      </c>
      <c r="B118" s="20" t="s">
        <v>283</v>
      </c>
      <c r="C118" s="21"/>
      <c r="D118" s="21" t="s">
        <v>288</v>
      </c>
      <c r="E118" s="22">
        <v>45552</v>
      </c>
      <c r="F118" s="21" t="s">
        <v>33</v>
      </c>
      <c r="G118" s="21" t="s">
        <v>24</v>
      </c>
      <c r="H118" s="23" t="s">
        <v>289</v>
      </c>
      <c r="I118" s="15">
        <f t="shared" ca="1" si="1"/>
        <v>56</v>
      </c>
      <c r="J118" s="24"/>
      <c r="K118" s="25"/>
      <c r="L118" s="10"/>
      <c r="M118" s="18" t="s">
        <v>14</v>
      </c>
    </row>
    <row r="119" spans="1:14" s="19" customFormat="1" ht="15" customHeight="1" x14ac:dyDescent="0.3">
      <c r="A119" s="10">
        <f>SUBTOTAL(103,D$3:D118)</f>
        <v>116</v>
      </c>
      <c r="B119" s="11" t="s">
        <v>290</v>
      </c>
      <c r="C119" s="12" t="s">
        <v>291</v>
      </c>
      <c r="D119" s="12" t="s">
        <v>291</v>
      </c>
      <c r="E119" s="13">
        <v>45556</v>
      </c>
      <c r="F119" s="12" t="s">
        <v>17</v>
      </c>
      <c r="G119" s="12" t="s">
        <v>18</v>
      </c>
      <c r="H119" s="14" t="s">
        <v>292</v>
      </c>
      <c r="I119" s="15">
        <f t="shared" ca="1" si="1"/>
        <v>42</v>
      </c>
      <c r="J119" s="11" t="s">
        <v>20</v>
      </c>
      <c r="K119" s="16">
        <v>700000</v>
      </c>
      <c r="L119" s="17" t="s">
        <v>64</v>
      </c>
      <c r="M119" s="18" t="s">
        <v>14</v>
      </c>
      <c r="N119" s="19" t="str">
        <f>_xlfn.XLOOKUP(B:B,[1]EmployeeDetails!$B:$B,[1]EmployeeDetails!$C:$C,0)</f>
        <v>Matam Santhosh Kumar</v>
      </c>
    </row>
    <row r="120" spans="1:14" s="19" customFormat="1" ht="15" customHeight="1" x14ac:dyDescent="0.3">
      <c r="A120" s="10">
        <f>SUBTOTAL(103,D$3:D119)</f>
        <v>117</v>
      </c>
      <c r="B120" s="20" t="s">
        <v>290</v>
      </c>
      <c r="C120" s="21"/>
      <c r="D120" s="21" t="s">
        <v>293</v>
      </c>
      <c r="E120" s="22">
        <v>45556</v>
      </c>
      <c r="F120" s="21" t="s">
        <v>23</v>
      </c>
      <c r="G120" s="21" t="s">
        <v>24</v>
      </c>
      <c r="H120" s="23" t="s">
        <v>294</v>
      </c>
      <c r="I120" s="15">
        <f t="shared" ca="1" si="1"/>
        <v>37</v>
      </c>
      <c r="J120" s="24"/>
      <c r="K120" s="25"/>
      <c r="L120" s="10"/>
      <c r="M120" s="18" t="s">
        <v>14</v>
      </c>
    </row>
    <row r="121" spans="1:14" s="19" customFormat="1" ht="15" customHeight="1" x14ac:dyDescent="0.3">
      <c r="A121" s="10">
        <f>SUBTOTAL(103,D$3:D120)</f>
        <v>118</v>
      </c>
      <c r="B121" s="20" t="s">
        <v>290</v>
      </c>
      <c r="C121" s="21"/>
      <c r="D121" s="21" t="s">
        <v>295</v>
      </c>
      <c r="E121" s="22">
        <v>45556</v>
      </c>
      <c r="F121" s="21" t="s">
        <v>42</v>
      </c>
      <c r="G121" s="21" t="s">
        <v>18</v>
      </c>
      <c r="H121" s="23" t="s">
        <v>296</v>
      </c>
      <c r="I121" s="15">
        <f t="shared" ca="1" si="1"/>
        <v>4</v>
      </c>
      <c r="J121" s="24"/>
      <c r="K121" s="25"/>
      <c r="L121" s="10"/>
      <c r="M121" s="18" t="s">
        <v>14</v>
      </c>
    </row>
    <row r="122" spans="1:14" s="19" customFormat="1" ht="15" customHeight="1" x14ac:dyDescent="0.3">
      <c r="A122" s="10">
        <f>SUBTOTAL(103,D$3:D121)</f>
        <v>119</v>
      </c>
      <c r="B122" s="20" t="s">
        <v>290</v>
      </c>
      <c r="C122" s="21"/>
      <c r="D122" s="21" t="s">
        <v>297</v>
      </c>
      <c r="E122" s="22">
        <v>45556</v>
      </c>
      <c r="F122" s="21" t="s">
        <v>33</v>
      </c>
      <c r="G122" s="21" t="s">
        <v>24</v>
      </c>
      <c r="H122" s="23" t="s">
        <v>298</v>
      </c>
      <c r="I122" s="15">
        <f t="shared" ca="1" si="1"/>
        <v>59</v>
      </c>
      <c r="J122" s="24"/>
      <c r="K122" s="25"/>
      <c r="L122" s="10"/>
      <c r="M122" s="18" t="s">
        <v>14</v>
      </c>
    </row>
    <row r="123" spans="1:14" s="19" customFormat="1" ht="15" customHeight="1" x14ac:dyDescent="0.3">
      <c r="A123" s="10">
        <f>SUBTOTAL(103,D$3:D122)</f>
        <v>120</v>
      </c>
      <c r="B123" s="11" t="s">
        <v>299</v>
      </c>
      <c r="C123" s="12" t="s">
        <v>300</v>
      </c>
      <c r="D123" s="12" t="s">
        <v>300</v>
      </c>
      <c r="E123" s="13">
        <v>45566</v>
      </c>
      <c r="F123" s="12" t="s">
        <v>17</v>
      </c>
      <c r="G123" s="12" t="s">
        <v>18</v>
      </c>
      <c r="H123" s="14" t="s">
        <v>301</v>
      </c>
      <c r="I123" s="15">
        <f t="shared" ca="1" si="1"/>
        <v>58</v>
      </c>
      <c r="J123" s="11" t="s">
        <v>20</v>
      </c>
      <c r="K123" s="16">
        <v>700000</v>
      </c>
      <c r="L123" s="17" t="s">
        <v>174</v>
      </c>
      <c r="M123" s="18" t="s">
        <v>14</v>
      </c>
      <c r="N123" s="19" t="str">
        <f>_xlfn.XLOOKUP(B:B,[1]EmployeeDetails!$B:$B,[1]EmployeeDetails!$C:$C,0)</f>
        <v>Soneswar Daimary</v>
      </c>
    </row>
    <row r="124" spans="1:14" s="19" customFormat="1" ht="15" customHeight="1" x14ac:dyDescent="0.3">
      <c r="A124" s="10">
        <f>SUBTOTAL(103,D$3:D123)</f>
        <v>121</v>
      </c>
      <c r="B124" s="20" t="s">
        <v>299</v>
      </c>
      <c r="C124" s="21"/>
      <c r="D124" s="21" t="s">
        <v>302</v>
      </c>
      <c r="E124" s="22">
        <v>45566</v>
      </c>
      <c r="F124" s="21" t="s">
        <v>23</v>
      </c>
      <c r="G124" s="21" t="s">
        <v>24</v>
      </c>
      <c r="H124" s="23" t="s">
        <v>303</v>
      </c>
      <c r="I124" s="15">
        <f t="shared" ca="1" si="1"/>
        <v>56</v>
      </c>
      <c r="J124" s="24"/>
      <c r="K124" s="25"/>
      <c r="L124" s="10"/>
      <c r="M124" s="18" t="s">
        <v>14</v>
      </c>
    </row>
    <row r="125" spans="1:14" s="19" customFormat="1" ht="15" customHeight="1" x14ac:dyDescent="0.3">
      <c r="A125" s="10">
        <f>SUBTOTAL(103,D$3:D124)</f>
        <v>122</v>
      </c>
      <c r="B125" s="20" t="s">
        <v>299</v>
      </c>
      <c r="C125" s="21"/>
      <c r="D125" s="21" t="s">
        <v>304</v>
      </c>
      <c r="E125" s="22">
        <v>45566</v>
      </c>
      <c r="F125" s="21" t="s">
        <v>70</v>
      </c>
      <c r="G125" s="21" t="s">
        <v>18</v>
      </c>
      <c r="H125" s="23" t="s">
        <v>305</v>
      </c>
      <c r="I125" s="15">
        <f t="shared" ca="1" si="1"/>
        <v>72</v>
      </c>
      <c r="J125" s="24"/>
      <c r="K125" s="25"/>
      <c r="L125" s="10"/>
      <c r="M125" s="18" t="s">
        <v>14</v>
      </c>
    </row>
    <row r="126" spans="1:14" s="19" customFormat="1" ht="15" customHeight="1" x14ac:dyDescent="0.3">
      <c r="A126" s="10">
        <f>SUBTOTAL(103,D$3:D125)</f>
        <v>123</v>
      </c>
      <c r="B126" s="11" t="s">
        <v>306</v>
      </c>
      <c r="C126" s="12" t="s">
        <v>307</v>
      </c>
      <c r="D126" s="12" t="s">
        <v>307</v>
      </c>
      <c r="E126" s="13">
        <v>45568</v>
      </c>
      <c r="F126" s="12" t="s">
        <v>17</v>
      </c>
      <c r="G126" s="12" t="s">
        <v>24</v>
      </c>
      <c r="H126" s="14" t="s">
        <v>308</v>
      </c>
      <c r="I126" s="15">
        <f t="shared" ca="1" si="1"/>
        <v>51</v>
      </c>
      <c r="J126" s="11" t="s">
        <v>97</v>
      </c>
      <c r="K126" s="16">
        <v>700000</v>
      </c>
      <c r="L126" s="17" t="s">
        <v>203</v>
      </c>
      <c r="M126" s="18" t="s">
        <v>14</v>
      </c>
      <c r="N126" s="19" t="str">
        <f>_xlfn.XLOOKUP(B:B,[1]EmployeeDetails!$B:$B,[1]EmployeeDetails!$C:$C,0)</f>
        <v>Krishna Medhi</v>
      </c>
    </row>
    <row r="127" spans="1:14" s="19" customFormat="1" ht="15" customHeight="1" x14ac:dyDescent="0.3">
      <c r="A127" s="10">
        <f>SUBTOTAL(103,D$3:D126)</f>
        <v>124</v>
      </c>
      <c r="B127" s="20" t="s">
        <v>306</v>
      </c>
      <c r="C127" s="21"/>
      <c r="D127" s="21" t="s">
        <v>309</v>
      </c>
      <c r="E127" s="22">
        <v>45569</v>
      </c>
      <c r="F127" s="21" t="s">
        <v>23</v>
      </c>
      <c r="G127" s="21" t="s">
        <v>18</v>
      </c>
      <c r="H127" s="23" t="s">
        <v>310</v>
      </c>
      <c r="I127" s="15">
        <f t="shared" ca="1" si="1"/>
        <v>51</v>
      </c>
      <c r="J127" s="24"/>
      <c r="K127" s="25"/>
      <c r="L127" s="10"/>
      <c r="M127" s="18" t="s">
        <v>14</v>
      </c>
    </row>
    <row r="128" spans="1:14" s="19" customFormat="1" ht="15" customHeight="1" x14ac:dyDescent="0.3">
      <c r="A128" s="10">
        <f>SUBTOTAL(103,D$3:D127)</f>
        <v>125</v>
      </c>
      <c r="B128" s="20" t="s">
        <v>306</v>
      </c>
      <c r="C128" s="21"/>
      <c r="D128" s="21" t="s">
        <v>311</v>
      </c>
      <c r="E128" s="22">
        <v>45568</v>
      </c>
      <c r="F128" s="21" t="s">
        <v>33</v>
      </c>
      <c r="G128" s="21" t="s">
        <v>24</v>
      </c>
      <c r="H128" s="23" t="s">
        <v>312</v>
      </c>
      <c r="I128" s="15">
        <f t="shared" ca="1" si="1"/>
        <v>77</v>
      </c>
      <c r="J128" s="24"/>
      <c r="K128" s="25"/>
      <c r="L128" s="10"/>
      <c r="M128" s="18" t="s">
        <v>14</v>
      </c>
    </row>
    <row r="129" spans="1:14" s="19" customFormat="1" ht="15" customHeight="1" x14ac:dyDescent="0.3">
      <c r="A129" s="10">
        <f>SUBTOTAL(103,D$3:D128)</f>
        <v>126</v>
      </c>
      <c r="B129" s="11" t="s">
        <v>313</v>
      </c>
      <c r="C129" s="12" t="s">
        <v>314</v>
      </c>
      <c r="D129" s="12" t="s">
        <v>314</v>
      </c>
      <c r="E129" s="13">
        <v>45579</v>
      </c>
      <c r="F129" s="12" t="s">
        <v>17</v>
      </c>
      <c r="G129" s="12" t="s">
        <v>18</v>
      </c>
      <c r="H129" s="14" t="s">
        <v>315</v>
      </c>
      <c r="I129" s="15">
        <f t="shared" ca="1" si="1"/>
        <v>39</v>
      </c>
      <c r="J129" s="11" t="s">
        <v>173</v>
      </c>
      <c r="K129" s="16">
        <v>700000</v>
      </c>
      <c r="L129" s="17" t="s">
        <v>174</v>
      </c>
      <c r="M129" s="18" t="s">
        <v>14</v>
      </c>
      <c r="N129" s="19" t="str">
        <f>_xlfn.XLOOKUP(B:B,[1]EmployeeDetails!$B:$B,[1]EmployeeDetails!$C:$C,0)</f>
        <v>Anil Kumar Prasad</v>
      </c>
    </row>
    <row r="130" spans="1:14" s="19" customFormat="1" ht="15" customHeight="1" x14ac:dyDescent="0.3">
      <c r="A130" s="10">
        <f>SUBTOTAL(103,D$3:D129)</f>
        <v>127</v>
      </c>
      <c r="B130" s="20" t="s">
        <v>313</v>
      </c>
      <c r="C130" s="21"/>
      <c r="D130" s="21" t="s">
        <v>316</v>
      </c>
      <c r="E130" s="22">
        <v>45579</v>
      </c>
      <c r="F130" s="21" t="s">
        <v>23</v>
      </c>
      <c r="G130" s="21" t="s">
        <v>24</v>
      </c>
      <c r="H130" s="23" t="s">
        <v>317</v>
      </c>
      <c r="I130" s="15">
        <f t="shared" ca="1" si="1"/>
        <v>31</v>
      </c>
      <c r="J130" s="24"/>
      <c r="K130" s="25"/>
      <c r="L130" s="10"/>
      <c r="M130" s="18" t="s">
        <v>14</v>
      </c>
    </row>
    <row r="131" spans="1:14" s="19" customFormat="1" ht="15" customHeight="1" x14ac:dyDescent="0.3">
      <c r="A131" s="10">
        <f>SUBTOTAL(103,D$3:D130)</f>
        <v>128</v>
      </c>
      <c r="B131" s="20" t="s">
        <v>313</v>
      </c>
      <c r="C131" s="21"/>
      <c r="D131" s="21" t="s">
        <v>318</v>
      </c>
      <c r="E131" s="22">
        <v>45579</v>
      </c>
      <c r="F131" s="21" t="s">
        <v>28</v>
      </c>
      <c r="G131" s="21" t="s">
        <v>24</v>
      </c>
      <c r="H131" s="23" t="s">
        <v>319</v>
      </c>
      <c r="I131" s="15">
        <f t="shared" ca="1" si="1"/>
        <v>6</v>
      </c>
      <c r="J131" s="24"/>
      <c r="K131" s="25"/>
      <c r="L131" s="10"/>
      <c r="M131" s="18" t="s">
        <v>14</v>
      </c>
    </row>
    <row r="132" spans="1:14" s="19" customFormat="1" ht="15" customHeight="1" x14ac:dyDescent="0.3">
      <c r="A132" s="10">
        <f>SUBTOTAL(103,D$3:D131)</f>
        <v>129</v>
      </c>
      <c r="B132" s="20" t="s">
        <v>313</v>
      </c>
      <c r="C132" s="21"/>
      <c r="D132" s="21" t="s">
        <v>320</v>
      </c>
      <c r="E132" s="22">
        <v>44917</v>
      </c>
      <c r="F132" s="21" t="s">
        <v>70</v>
      </c>
      <c r="G132" s="21" t="s">
        <v>18</v>
      </c>
      <c r="H132" s="23" t="s">
        <v>321</v>
      </c>
      <c r="I132" s="15">
        <f t="shared" ref="I132:I195" ca="1" si="2">ROUND((TODAY()-H132)/365,0)</f>
        <v>57</v>
      </c>
      <c r="J132" s="24"/>
      <c r="K132" s="25"/>
      <c r="L132" s="10"/>
      <c r="M132" s="18" t="s">
        <v>14</v>
      </c>
    </row>
    <row r="133" spans="1:14" s="19" customFormat="1" ht="15" customHeight="1" x14ac:dyDescent="0.3">
      <c r="A133" s="10">
        <f>SUBTOTAL(103,D$3:D132)</f>
        <v>130</v>
      </c>
      <c r="B133" s="20" t="s">
        <v>313</v>
      </c>
      <c r="C133" s="21"/>
      <c r="D133" s="21" t="s">
        <v>322</v>
      </c>
      <c r="E133" s="22">
        <v>45579</v>
      </c>
      <c r="F133" s="21" t="s">
        <v>33</v>
      </c>
      <c r="G133" s="21" t="s">
        <v>24</v>
      </c>
      <c r="H133" s="23" t="s">
        <v>323</v>
      </c>
      <c r="I133" s="15">
        <f t="shared" ca="1" si="2"/>
        <v>60</v>
      </c>
      <c r="J133" s="24"/>
      <c r="K133" s="25"/>
      <c r="L133" s="10"/>
      <c r="M133" s="18" t="s">
        <v>14</v>
      </c>
    </row>
    <row r="134" spans="1:14" s="19" customFormat="1" ht="15" customHeight="1" x14ac:dyDescent="0.3">
      <c r="A134" s="10">
        <f>SUBTOTAL(103,D$3:D133)</f>
        <v>131</v>
      </c>
      <c r="B134" s="11" t="s">
        <v>324</v>
      </c>
      <c r="C134" s="12" t="s">
        <v>325</v>
      </c>
      <c r="D134" s="12" t="s">
        <v>325</v>
      </c>
      <c r="E134" s="13">
        <v>44917</v>
      </c>
      <c r="F134" s="12" t="s">
        <v>17</v>
      </c>
      <c r="G134" s="12" t="s">
        <v>18</v>
      </c>
      <c r="H134" s="14" t="s">
        <v>326</v>
      </c>
      <c r="I134" s="15">
        <f t="shared" ca="1" si="2"/>
        <v>38</v>
      </c>
      <c r="J134" s="11" t="s">
        <v>20</v>
      </c>
      <c r="K134" s="16">
        <v>700000</v>
      </c>
      <c r="L134" s="17" t="s">
        <v>52</v>
      </c>
      <c r="M134" s="18" t="s">
        <v>14</v>
      </c>
      <c r="N134" s="19" t="str">
        <f>_xlfn.XLOOKUP(B:B,[1]EmployeeDetails!$B:$B,[1]EmployeeDetails!$C:$C,0)</f>
        <v>Saiyad Irfan Ahamad</v>
      </c>
    </row>
    <row r="135" spans="1:14" s="19" customFormat="1" ht="15" customHeight="1" x14ac:dyDescent="0.3">
      <c r="A135" s="10">
        <f>SUBTOTAL(103,D$3:D134)</f>
        <v>132</v>
      </c>
      <c r="B135" s="20" t="s">
        <v>324</v>
      </c>
      <c r="C135" s="21"/>
      <c r="D135" s="21" t="s">
        <v>327</v>
      </c>
      <c r="E135" s="22">
        <v>44917</v>
      </c>
      <c r="F135" s="21" t="s">
        <v>23</v>
      </c>
      <c r="G135" s="21" t="s">
        <v>24</v>
      </c>
      <c r="H135" s="23" t="s">
        <v>328</v>
      </c>
      <c r="I135" s="15">
        <f t="shared" ca="1" si="2"/>
        <v>32</v>
      </c>
      <c r="J135" s="24"/>
      <c r="K135" s="25"/>
      <c r="L135" s="10"/>
      <c r="M135" s="18" t="s">
        <v>14</v>
      </c>
    </row>
    <row r="136" spans="1:14" s="19" customFormat="1" ht="15" customHeight="1" x14ac:dyDescent="0.3">
      <c r="A136" s="10">
        <f>SUBTOTAL(103,D$3:D135)</f>
        <v>133</v>
      </c>
      <c r="B136" s="20" t="s">
        <v>324</v>
      </c>
      <c r="C136" s="21"/>
      <c r="D136" s="21" t="s">
        <v>329</v>
      </c>
      <c r="E136" s="22">
        <v>44917</v>
      </c>
      <c r="F136" s="21" t="s">
        <v>28</v>
      </c>
      <c r="G136" s="21" t="s">
        <v>24</v>
      </c>
      <c r="H136" s="23" t="s">
        <v>330</v>
      </c>
      <c r="I136" s="15">
        <f t="shared" ca="1" si="2"/>
        <v>6</v>
      </c>
      <c r="J136" s="24"/>
      <c r="K136" s="25"/>
      <c r="L136" s="10"/>
      <c r="M136" s="18" t="s">
        <v>14</v>
      </c>
    </row>
    <row r="137" spans="1:14" s="19" customFormat="1" ht="15" customHeight="1" x14ac:dyDescent="0.3">
      <c r="A137" s="10">
        <f>SUBTOTAL(103,D$3:D136)</f>
        <v>134</v>
      </c>
      <c r="B137" s="20" t="s">
        <v>324</v>
      </c>
      <c r="C137" s="21"/>
      <c r="D137" s="21" t="s">
        <v>331</v>
      </c>
      <c r="E137" s="22">
        <v>44917</v>
      </c>
      <c r="F137" s="21" t="s">
        <v>28</v>
      </c>
      <c r="G137" s="21" t="s">
        <v>24</v>
      </c>
      <c r="H137" s="23" t="s">
        <v>332</v>
      </c>
      <c r="I137" s="15">
        <f t="shared" ca="1" si="2"/>
        <v>5</v>
      </c>
      <c r="J137" s="24"/>
      <c r="K137" s="25"/>
      <c r="L137" s="10"/>
      <c r="M137" s="18" t="s">
        <v>14</v>
      </c>
    </row>
    <row r="138" spans="1:14" s="19" customFormat="1" ht="15" customHeight="1" x14ac:dyDescent="0.3">
      <c r="A138" s="10">
        <f>SUBTOTAL(103,D$3:D137)</f>
        <v>135</v>
      </c>
      <c r="B138" s="20" t="s">
        <v>324</v>
      </c>
      <c r="C138" s="21"/>
      <c r="D138" s="21" t="s">
        <v>333</v>
      </c>
      <c r="E138" s="22">
        <v>44917</v>
      </c>
      <c r="F138" s="21" t="s">
        <v>70</v>
      </c>
      <c r="G138" s="21" t="s">
        <v>18</v>
      </c>
      <c r="H138" s="23" t="s">
        <v>334</v>
      </c>
      <c r="I138" s="15">
        <f t="shared" ca="1" si="2"/>
        <v>69</v>
      </c>
      <c r="J138" s="24"/>
      <c r="K138" s="25"/>
      <c r="L138" s="10"/>
      <c r="M138" s="18" t="s">
        <v>14</v>
      </c>
    </row>
    <row r="139" spans="1:14" s="19" customFormat="1" ht="15" customHeight="1" x14ac:dyDescent="0.3">
      <c r="A139" s="10">
        <f>SUBTOTAL(103,D$3:D138)</f>
        <v>136</v>
      </c>
      <c r="B139" s="20" t="s">
        <v>324</v>
      </c>
      <c r="C139" s="21"/>
      <c r="D139" s="21" t="s">
        <v>335</v>
      </c>
      <c r="E139" s="22">
        <v>44917</v>
      </c>
      <c r="F139" s="21" t="s">
        <v>33</v>
      </c>
      <c r="G139" s="21" t="s">
        <v>24</v>
      </c>
      <c r="H139" s="23" t="s">
        <v>336</v>
      </c>
      <c r="I139" s="15">
        <f t="shared" ca="1" si="2"/>
        <v>66</v>
      </c>
      <c r="J139" s="24"/>
      <c r="K139" s="25"/>
      <c r="L139" s="10"/>
      <c r="M139" s="18" t="s">
        <v>14</v>
      </c>
    </row>
    <row r="140" spans="1:14" s="19" customFormat="1" ht="15" customHeight="1" x14ac:dyDescent="0.3">
      <c r="A140" s="10">
        <f>SUBTOTAL(103,D$3:D139)</f>
        <v>137</v>
      </c>
      <c r="B140" s="11" t="s">
        <v>337</v>
      </c>
      <c r="C140" s="12" t="s">
        <v>338</v>
      </c>
      <c r="D140" s="12" t="s">
        <v>338</v>
      </c>
      <c r="E140" s="13">
        <v>45581</v>
      </c>
      <c r="F140" s="12" t="s">
        <v>17</v>
      </c>
      <c r="G140" s="12" t="s">
        <v>18</v>
      </c>
      <c r="H140" s="14" t="s">
        <v>339</v>
      </c>
      <c r="I140" s="15">
        <f t="shared" ca="1" si="2"/>
        <v>57</v>
      </c>
      <c r="J140" s="11" t="s">
        <v>20</v>
      </c>
      <c r="K140" s="16">
        <v>700000</v>
      </c>
      <c r="L140" s="17" t="s">
        <v>21</v>
      </c>
      <c r="M140" s="18" t="s">
        <v>14</v>
      </c>
      <c r="N140" s="19" t="str">
        <f>_xlfn.XLOOKUP(B:B,[1]EmployeeDetails!$B:$B,[1]EmployeeDetails!$C:$C,0)</f>
        <v>Kundan Kumar Gautam</v>
      </c>
    </row>
    <row r="141" spans="1:14" s="19" customFormat="1" ht="15" customHeight="1" x14ac:dyDescent="0.3">
      <c r="A141" s="10">
        <f>SUBTOTAL(103,D$3:D140)</f>
        <v>138</v>
      </c>
      <c r="B141" s="20" t="s">
        <v>337</v>
      </c>
      <c r="C141" s="21"/>
      <c r="D141" s="21" t="s">
        <v>340</v>
      </c>
      <c r="E141" s="22">
        <v>45584</v>
      </c>
      <c r="F141" s="21" t="s">
        <v>23</v>
      </c>
      <c r="G141" s="21" t="s">
        <v>24</v>
      </c>
      <c r="H141" s="23" t="s">
        <v>341</v>
      </c>
      <c r="I141" s="15">
        <f t="shared" ca="1" si="2"/>
        <v>54</v>
      </c>
      <c r="J141" s="24"/>
      <c r="K141" s="25"/>
      <c r="L141" s="10"/>
      <c r="M141" s="18" t="s">
        <v>14</v>
      </c>
    </row>
    <row r="142" spans="1:14" s="19" customFormat="1" ht="15" customHeight="1" x14ac:dyDescent="0.3">
      <c r="A142" s="10">
        <f>SUBTOTAL(103,D$3:D141)</f>
        <v>139</v>
      </c>
      <c r="B142" s="20" t="s">
        <v>337</v>
      </c>
      <c r="C142" s="21"/>
      <c r="D142" s="21" t="s">
        <v>342</v>
      </c>
      <c r="E142" s="22">
        <v>45581</v>
      </c>
      <c r="F142" s="21" t="s">
        <v>28</v>
      </c>
      <c r="G142" s="21" t="s">
        <v>24</v>
      </c>
      <c r="H142" s="23" t="s">
        <v>343</v>
      </c>
      <c r="I142" s="15">
        <f t="shared" ca="1" si="2"/>
        <v>19</v>
      </c>
      <c r="J142" s="24"/>
      <c r="K142" s="25"/>
      <c r="L142" s="10"/>
      <c r="M142" s="18" t="s">
        <v>14</v>
      </c>
    </row>
    <row r="143" spans="1:14" s="19" customFormat="1" ht="15" customHeight="1" x14ac:dyDescent="0.3">
      <c r="A143" s="10">
        <f>SUBTOTAL(103,D$3:D142)</f>
        <v>140</v>
      </c>
      <c r="B143" s="11" t="s">
        <v>344</v>
      </c>
      <c r="C143" s="12" t="s">
        <v>345</v>
      </c>
      <c r="D143" s="12" t="s">
        <v>345</v>
      </c>
      <c r="E143" s="13">
        <v>45584</v>
      </c>
      <c r="F143" s="12" t="s">
        <v>17</v>
      </c>
      <c r="G143" s="12" t="s">
        <v>18</v>
      </c>
      <c r="H143" s="14" t="s">
        <v>346</v>
      </c>
      <c r="I143" s="15">
        <f t="shared" ca="1" si="2"/>
        <v>35</v>
      </c>
      <c r="J143" s="28" t="s">
        <v>173</v>
      </c>
      <c r="K143" s="16">
        <v>700000</v>
      </c>
      <c r="L143" s="17" t="s">
        <v>21</v>
      </c>
      <c r="M143" s="18" t="s">
        <v>14</v>
      </c>
      <c r="N143" s="19" t="str">
        <f>_xlfn.XLOOKUP(B:B,[1]EmployeeDetails!$B:$B,[1]EmployeeDetails!$C:$C,0)</f>
        <v>Rahul Singh Thakur</v>
      </c>
    </row>
    <row r="144" spans="1:14" s="19" customFormat="1" ht="15" customHeight="1" x14ac:dyDescent="0.3">
      <c r="A144" s="10">
        <f>SUBTOTAL(103,D$3:D143)</f>
        <v>141</v>
      </c>
      <c r="B144" s="20" t="s">
        <v>344</v>
      </c>
      <c r="C144" s="21"/>
      <c r="D144" s="21" t="s">
        <v>347</v>
      </c>
      <c r="E144" s="22">
        <v>45584</v>
      </c>
      <c r="F144" s="21" t="s">
        <v>23</v>
      </c>
      <c r="G144" s="21" t="s">
        <v>24</v>
      </c>
      <c r="H144" s="23" t="s">
        <v>348</v>
      </c>
      <c r="I144" s="15">
        <f t="shared" ca="1" si="2"/>
        <v>31</v>
      </c>
      <c r="J144" s="24"/>
      <c r="K144" s="25"/>
      <c r="L144" s="10"/>
      <c r="M144" s="18" t="s">
        <v>14</v>
      </c>
    </row>
    <row r="145" spans="1:14" s="36" customFormat="1" ht="15" customHeight="1" x14ac:dyDescent="0.3">
      <c r="A145" s="10">
        <f>SUBTOTAL(103,D$3:D144)</f>
        <v>142</v>
      </c>
      <c r="B145" s="29" t="s">
        <v>344</v>
      </c>
      <c r="C145" s="30"/>
      <c r="D145" s="30" t="s">
        <v>349</v>
      </c>
      <c r="E145" s="22">
        <v>45584</v>
      </c>
      <c r="F145" s="30" t="s">
        <v>350</v>
      </c>
      <c r="G145" s="30" t="s">
        <v>18</v>
      </c>
      <c r="H145" s="31">
        <v>45972</v>
      </c>
      <c r="I145" s="32">
        <f t="shared" ca="1" si="2"/>
        <v>1</v>
      </c>
      <c r="J145" s="33"/>
      <c r="K145" s="34"/>
      <c r="L145" s="35"/>
      <c r="M145" s="18" t="s">
        <v>14</v>
      </c>
    </row>
    <row r="146" spans="1:14" s="19" customFormat="1" ht="15" customHeight="1" x14ac:dyDescent="0.3">
      <c r="A146" s="10">
        <f>SUBTOTAL(103,D$3:D145)</f>
        <v>143</v>
      </c>
      <c r="B146" s="20" t="s">
        <v>344</v>
      </c>
      <c r="C146" s="21"/>
      <c r="D146" s="21" t="s">
        <v>351</v>
      </c>
      <c r="E146" s="22">
        <v>45584</v>
      </c>
      <c r="F146" s="21" t="s">
        <v>28</v>
      </c>
      <c r="G146" s="21" t="s">
        <v>24</v>
      </c>
      <c r="H146" s="23" t="s">
        <v>352</v>
      </c>
      <c r="I146" s="15">
        <f t="shared" ca="1" si="2"/>
        <v>3</v>
      </c>
      <c r="J146" s="24"/>
      <c r="K146" s="25"/>
      <c r="L146" s="10"/>
      <c r="M146" s="18" t="s">
        <v>14</v>
      </c>
    </row>
    <row r="147" spans="1:14" s="19" customFormat="1" ht="15" customHeight="1" x14ac:dyDescent="0.3">
      <c r="A147" s="10">
        <f>SUBTOTAL(103,D$3:D146)</f>
        <v>144</v>
      </c>
      <c r="B147" s="20" t="s">
        <v>344</v>
      </c>
      <c r="C147" s="21"/>
      <c r="D147" s="21" t="s">
        <v>353</v>
      </c>
      <c r="E147" s="22">
        <v>45584</v>
      </c>
      <c r="F147" s="21" t="s">
        <v>70</v>
      </c>
      <c r="G147" s="21" t="s">
        <v>18</v>
      </c>
      <c r="H147" s="23" t="s">
        <v>354</v>
      </c>
      <c r="I147" s="15">
        <f t="shared" ca="1" si="2"/>
        <v>68</v>
      </c>
      <c r="J147" s="24"/>
      <c r="K147" s="25"/>
      <c r="L147" s="10"/>
      <c r="M147" s="18" t="s">
        <v>14</v>
      </c>
    </row>
    <row r="148" spans="1:14" s="19" customFormat="1" ht="15" customHeight="1" x14ac:dyDescent="0.3">
      <c r="A148" s="10">
        <f>SUBTOTAL(103,D$3:D147)</f>
        <v>145</v>
      </c>
      <c r="B148" s="11" t="s">
        <v>355</v>
      </c>
      <c r="C148" s="12" t="s">
        <v>356</v>
      </c>
      <c r="D148" s="12" t="s">
        <v>356</v>
      </c>
      <c r="E148" s="13">
        <v>45624</v>
      </c>
      <c r="F148" s="12" t="s">
        <v>17</v>
      </c>
      <c r="G148" s="12" t="s">
        <v>18</v>
      </c>
      <c r="H148" s="14" t="s">
        <v>357</v>
      </c>
      <c r="I148" s="15">
        <f t="shared" ca="1" si="2"/>
        <v>41</v>
      </c>
      <c r="J148" s="11" t="s">
        <v>20</v>
      </c>
      <c r="K148" s="16">
        <v>700000</v>
      </c>
      <c r="L148" s="17" t="s">
        <v>21</v>
      </c>
      <c r="M148" s="18" t="s">
        <v>14</v>
      </c>
      <c r="N148" s="19" t="str">
        <f>_xlfn.XLOOKUP(B:B,[1]EmployeeDetails!$B:$B,[1]EmployeeDetails!$C:$C,0)</f>
        <v>Saurabh Kumar Rai</v>
      </c>
    </row>
    <row r="149" spans="1:14" s="19" customFormat="1" ht="15" customHeight="1" x14ac:dyDescent="0.3">
      <c r="A149" s="10">
        <f>SUBTOTAL(103,D$3:D148)</f>
        <v>146</v>
      </c>
      <c r="B149" s="20" t="s">
        <v>355</v>
      </c>
      <c r="C149" s="21"/>
      <c r="D149" s="21" t="s">
        <v>358</v>
      </c>
      <c r="E149" s="22">
        <v>45624</v>
      </c>
      <c r="F149" s="21" t="s">
        <v>23</v>
      </c>
      <c r="G149" s="21" t="s">
        <v>24</v>
      </c>
      <c r="H149" s="23" t="s">
        <v>359</v>
      </c>
      <c r="I149" s="15">
        <f t="shared" ca="1" si="2"/>
        <v>32</v>
      </c>
      <c r="J149" s="24"/>
      <c r="K149" s="25"/>
      <c r="L149" s="10"/>
      <c r="M149" s="18" t="s">
        <v>14</v>
      </c>
    </row>
    <row r="150" spans="1:14" s="19" customFormat="1" ht="15" customHeight="1" x14ac:dyDescent="0.3">
      <c r="A150" s="10">
        <f>SUBTOTAL(103,D$3:D147)</f>
        <v>145</v>
      </c>
      <c r="B150" s="20" t="s">
        <v>355</v>
      </c>
      <c r="C150" s="21"/>
      <c r="D150" s="21" t="s">
        <v>360</v>
      </c>
      <c r="E150" s="22">
        <v>45624</v>
      </c>
      <c r="F150" s="21" t="s">
        <v>28</v>
      </c>
      <c r="G150" s="21" t="s">
        <v>24</v>
      </c>
      <c r="H150" s="23" t="s">
        <v>361</v>
      </c>
      <c r="I150" s="15">
        <f t="shared" ca="1" si="2"/>
        <v>7</v>
      </c>
      <c r="J150" s="24"/>
      <c r="K150" s="25"/>
      <c r="L150" s="10"/>
      <c r="M150" s="18" t="s">
        <v>14</v>
      </c>
    </row>
    <row r="151" spans="1:14" s="19" customFormat="1" ht="15" customHeight="1" x14ac:dyDescent="0.3">
      <c r="A151" s="10">
        <f>SUBTOTAL(103,D$3:D150)</f>
        <v>148</v>
      </c>
      <c r="B151" s="20" t="s">
        <v>355</v>
      </c>
      <c r="C151" s="21"/>
      <c r="D151" s="30" t="s">
        <v>362</v>
      </c>
      <c r="E151" s="22">
        <v>45624</v>
      </c>
      <c r="F151" s="30" t="s">
        <v>350</v>
      </c>
      <c r="G151" s="30" t="s">
        <v>18</v>
      </c>
      <c r="H151" s="31">
        <v>46182</v>
      </c>
      <c r="I151" s="15">
        <f t="shared" ca="1" si="2"/>
        <v>0</v>
      </c>
      <c r="J151" s="24"/>
      <c r="K151" s="25"/>
      <c r="L151" s="10"/>
      <c r="M151" s="18"/>
    </row>
    <row r="152" spans="1:14" s="19" customFormat="1" ht="15" customHeight="1" x14ac:dyDescent="0.3">
      <c r="A152" s="10">
        <f>SUBTOTAL(103,D$3:D151)</f>
        <v>149</v>
      </c>
      <c r="B152" s="20" t="s">
        <v>355</v>
      </c>
      <c r="C152" s="21"/>
      <c r="D152" s="21" t="s">
        <v>363</v>
      </c>
      <c r="E152" s="22">
        <v>45624</v>
      </c>
      <c r="F152" s="21" t="s">
        <v>364</v>
      </c>
      <c r="G152" s="21" t="s">
        <v>18</v>
      </c>
      <c r="H152" s="23">
        <v>23377</v>
      </c>
      <c r="I152" s="15">
        <f t="shared" ca="1" si="2"/>
        <v>63</v>
      </c>
      <c r="J152" s="24"/>
      <c r="K152" s="25"/>
      <c r="L152" s="10"/>
      <c r="M152" s="18"/>
    </row>
    <row r="153" spans="1:14" s="19" customFormat="1" ht="15" customHeight="1" x14ac:dyDescent="0.3">
      <c r="A153" s="10">
        <f>SUBTOTAL(103,D$3:D150)</f>
        <v>148</v>
      </c>
      <c r="B153" s="20" t="s">
        <v>355</v>
      </c>
      <c r="C153" s="21"/>
      <c r="D153" s="21" t="s">
        <v>365</v>
      </c>
      <c r="E153" s="22">
        <v>45624</v>
      </c>
      <c r="F153" s="21" t="s">
        <v>366</v>
      </c>
      <c r="G153" s="21" t="s">
        <v>24</v>
      </c>
      <c r="H153" s="23">
        <v>23743</v>
      </c>
      <c r="I153" s="15">
        <f t="shared" ca="1" si="2"/>
        <v>62</v>
      </c>
      <c r="J153" s="24"/>
      <c r="K153" s="25"/>
      <c r="L153" s="10"/>
      <c r="M153" s="18"/>
    </row>
    <row r="154" spans="1:14" s="19" customFormat="1" ht="15" customHeight="1" x14ac:dyDescent="0.3">
      <c r="A154" s="10">
        <f>SUBTOTAL(103,D$3:D153)</f>
        <v>151</v>
      </c>
      <c r="B154" s="11" t="s">
        <v>367</v>
      </c>
      <c r="C154" s="12" t="s">
        <v>368</v>
      </c>
      <c r="D154" s="12" t="s">
        <v>368</v>
      </c>
      <c r="E154" s="13">
        <v>45627</v>
      </c>
      <c r="F154" s="12" t="s">
        <v>17</v>
      </c>
      <c r="G154" s="12" t="s">
        <v>18</v>
      </c>
      <c r="H154" s="14" t="s">
        <v>369</v>
      </c>
      <c r="I154" s="15">
        <f t="shared" ca="1" si="2"/>
        <v>45</v>
      </c>
      <c r="J154" s="28" t="s">
        <v>20</v>
      </c>
      <c r="K154" s="16">
        <v>700000</v>
      </c>
      <c r="L154" s="17" t="s">
        <v>203</v>
      </c>
      <c r="M154" s="18" t="s">
        <v>14</v>
      </c>
      <c r="N154" s="19" t="str">
        <f>_xlfn.XLOOKUP(B:B,[1]EmployeeDetails!$B:$B,[1]EmployeeDetails!$C:$C,0)</f>
        <v>Ashish Singh Bhadoriya</v>
      </c>
    </row>
    <row r="155" spans="1:14" s="19" customFormat="1" ht="15" customHeight="1" x14ac:dyDescent="0.3">
      <c r="A155" s="10">
        <f>SUBTOTAL(103,D$3:D154)</f>
        <v>152</v>
      </c>
      <c r="B155" s="20" t="s">
        <v>367</v>
      </c>
      <c r="C155" s="21"/>
      <c r="D155" s="21" t="s">
        <v>370</v>
      </c>
      <c r="E155" s="22">
        <v>45627</v>
      </c>
      <c r="F155" s="21" t="s">
        <v>23</v>
      </c>
      <c r="G155" s="21" t="s">
        <v>24</v>
      </c>
      <c r="H155" s="23" t="s">
        <v>371</v>
      </c>
      <c r="I155" s="15">
        <f t="shared" ca="1" si="2"/>
        <v>44</v>
      </c>
      <c r="J155" s="24"/>
      <c r="K155" s="25"/>
      <c r="L155" s="10"/>
      <c r="M155" s="18" t="s">
        <v>14</v>
      </c>
    </row>
    <row r="156" spans="1:14" s="19" customFormat="1" ht="15" customHeight="1" x14ac:dyDescent="0.3">
      <c r="A156" s="10">
        <f>SUBTOTAL(103,D$3:D153)</f>
        <v>151</v>
      </c>
      <c r="B156" s="20" t="s">
        <v>367</v>
      </c>
      <c r="C156" s="21"/>
      <c r="D156" s="21" t="s">
        <v>372</v>
      </c>
      <c r="E156" s="22">
        <v>45631</v>
      </c>
      <c r="F156" s="21" t="s">
        <v>42</v>
      </c>
      <c r="G156" s="21" t="s">
        <v>18</v>
      </c>
      <c r="H156" s="23" t="s">
        <v>373</v>
      </c>
      <c r="I156" s="15">
        <f t="shared" ca="1" si="2"/>
        <v>7</v>
      </c>
      <c r="J156" s="24"/>
      <c r="K156" s="25"/>
      <c r="L156" s="10"/>
      <c r="M156" s="18" t="s">
        <v>14</v>
      </c>
    </row>
    <row r="157" spans="1:14" s="19" customFormat="1" ht="15" customHeight="1" x14ac:dyDescent="0.3">
      <c r="A157" s="10">
        <f>SUBTOTAL(103,D$3:D156)</f>
        <v>154</v>
      </c>
      <c r="B157" s="20" t="s">
        <v>367</v>
      </c>
      <c r="C157" s="21"/>
      <c r="D157" s="21" t="s">
        <v>374</v>
      </c>
      <c r="E157" s="22">
        <v>45627</v>
      </c>
      <c r="F157" s="21" t="s">
        <v>28</v>
      </c>
      <c r="G157" s="21" t="s">
        <v>24</v>
      </c>
      <c r="H157" s="23" t="s">
        <v>375</v>
      </c>
      <c r="I157" s="15">
        <f t="shared" ca="1" si="2"/>
        <v>15</v>
      </c>
      <c r="J157" s="24"/>
      <c r="K157" s="25"/>
      <c r="L157" s="10"/>
      <c r="M157" s="18" t="s">
        <v>14</v>
      </c>
    </row>
    <row r="158" spans="1:14" s="19" customFormat="1" ht="15" customHeight="1" x14ac:dyDescent="0.3">
      <c r="A158" s="10">
        <f>SUBTOTAL(103,D$3:D157)</f>
        <v>155</v>
      </c>
      <c r="B158" s="11" t="s">
        <v>376</v>
      </c>
      <c r="C158" s="12" t="s">
        <v>377</v>
      </c>
      <c r="D158" s="12" t="s">
        <v>377</v>
      </c>
      <c r="E158" s="13">
        <v>45631</v>
      </c>
      <c r="F158" s="12" t="s">
        <v>17</v>
      </c>
      <c r="G158" s="12" t="s">
        <v>24</v>
      </c>
      <c r="H158" s="14" t="s">
        <v>378</v>
      </c>
      <c r="I158" s="15">
        <f t="shared" ca="1" si="2"/>
        <v>46</v>
      </c>
      <c r="J158" s="11" t="s">
        <v>51</v>
      </c>
      <c r="K158" s="16">
        <v>700000</v>
      </c>
      <c r="L158" s="17" t="s">
        <v>76</v>
      </c>
      <c r="M158" s="18" t="s">
        <v>14</v>
      </c>
      <c r="N158" s="19" t="str">
        <f>_xlfn.XLOOKUP(B:B,[1]EmployeeDetails!$B:$B,[1]EmployeeDetails!$C:$C,0)</f>
        <v>Renu Sharma</v>
      </c>
    </row>
    <row r="159" spans="1:14" s="19" customFormat="1" ht="15" customHeight="1" x14ac:dyDescent="0.3">
      <c r="A159" s="10">
        <f>SUBTOTAL(103,D$3:D156)</f>
        <v>154</v>
      </c>
      <c r="B159" s="20" t="s">
        <v>376</v>
      </c>
      <c r="C159" s="21"/>
      <c r="D159" s="21" t="s">
        <v>379</v>
      </c>
      <c r="E159" s="37">
        <v>45631</v>
      </c>
      <c r="F159" s="21" t="s">
        <v>42</v>
      </c>
      <c r="G159" s="21" t="s">
        <v>18</v>
      </c>
      <c r="H159" s="23" t="s">
        <v>380</v>
      </c>
      <c r="I159" s="15">
        <f t="shared" ca="1" si="2"/>
        <v>19</v>
      </c>
      <c r="J159" s="24"/>
      <c r="K159" s="25"/>
      <c r="L159" s="10"/>
      <c r="M159" s="18" t="s">
        <v>14</v>
      </c>
    </row>
    <row r="160" spans="1:14" s="36" customFormat="1" ht="15" customHeight="1" x14ac:dyDescent="0.3">
      <c r="A160" s="10">
        <f>SUBTOTAL(103,D$3:D159)</f>
        <v>157</v>
      </c>
      <c r="B160" s="20" t="s">
        <v>376</v>
      </c>
      <c r="C160" s="38"/>
      <c r="D160" s="39" t="s">
        <v>381</v>
      </c>
      <c r="E160" s="37">
        <v>45631</v>
      </c>
      <c r="F160" s="21" t="s">
        <v>364</v>
      </c>
      <c r="G160" s="21" t="s">
        <v>18</v>
      </c>
      <c r="H160" s="23">
        <v>18636</v>
      </c>
      <c r="I160" s="15">
        <f t="shared" ca="1" si="2"/>
        <v>76</v>
      </c>
      <c r="J160" s="40"/>
      <c r="K160" s="41"/>
      <c r="L160" s="42"/>
      <c r="M160" s="43"/>
    </row>
    <row r="161" spans="1:14" s="19" customFormat="1" ht="15" customHeight="1" x14ac:dyDescent="0.3">
      <c r="A161" s="10">
        <f>SUBTOTAL(103,D$3:D160)</f>
        <v>158</v>
      </c>
      <c r="B161" s="20" t="s">
        <v>376</v>
      </c>
      <c r="C161" s="21"/>
      <c r="D161" s="39" t="s">
        <v>382</v>
      </c>
      <c r="E161" s="37">
        <v>45631</v>
      </c>
      <c r="F161" s="21" t="s">
        <v>366</v>
      </c>
      <c r="G161" s="21" t="s">
        <v>24</v>
      </c>
      <c r="H161" s="23">
        <v>20214</v>
      </c>
      <c r="I161" s="15">
        <f t="shared" ca="1" si="2"/>
        <v>71</v>
      </c>
      <c r="J161" s="24"/>
      <c r="K161" s="25"/>
      <c r="L161" s="10"/>
      <c r="M161" s="18"/>
    </row>
    <row r="162" spans="1:14" s="19" customFormat="1" ht="15" customHeight="1" x14ac:dyDescent="0.3">
      <c r="A162" s="10">
        <f>SUBTOTAL(103,D$3:D159)</f>
        <v>157</v>
      </c>
      <c r="B162" s="11" t="s">
        <v>383</v>
      </c>
      <c r="C162" s="12" t="s">
        <v>384</v>
      </c>
      <c r="D162" s="12" t="s">
        <v>384</v>
      </c>
      <c r="E162" s="13">
        <v>45632</v>
      </c>
      <c r="F162" s="12" t="s">
        <v>17</v>
      </c>
      <c r="G162" s="12" t="s">
        <v>18</v>
      </c>
      <c r="H162" s="14" t="s">
        <v>385</v>
      </c>
      <c r="I162" s="15">
        <f t="shared" ca="1" si="2"/>
        <v>32</v>
      </c>
      <c r="J162" s="11" t="s">
        <v>173</v>
      </c>
      <c r="K162" s="16">
        <v>700000</v>
      </c>
      <c r="L162" s="17" t="s">
        <v>64</v>
      </c>
      <c r="M162" s="18" t="s">
        <v>14</v>
      </c>
      <c r="N162" s="19" t="str">
        <f>_xlfn.XLOOKUP(B:B,[1]EmployeeDetails!$B:$B,[1]EmployeeDetails!$C:$C,0)</f>
        <v>Raju Kumar Bala</v>
      </c>
    </row>
    <row r="163" spans="1:14" s="19" customFormat="1" ht="15" customHeight="1" x14ac:dyDescent="0.3">
      <c r="A163" s="10">
        <f>SUBTOTAL(103,D$3:D162)</f>
        <v>160</v>
      </c>
      <c r="B163" s="20" t="s">
        <v>383</v>
      </c>
      <c r="C163" s="21"/>
      <c r="D163" s="21" t="s">
        <v>386</v>
      </c>
      <c r="E163" s="22">
        <v>45643</v>
      </c>
      <c r="F163" s="21" t="s">
        <v>23</v>
      </c>
      <c r="G163" s="21" t="s">
        <v>24</v>
      </c>
      <c r="H163" s="23" t="s">
        <v>387</v>
      </c>
      <c r="I163" s="15">
        <f t="shared" ca="1" si="2"/>
        <v>22</v>
      </c>
      <c r="J163" s="24"/>
      <c r="K163" s="25"/>
      <c r="L163" s="10"/>
      <c r="M163" s="18" t="s">
        <v>14</v>
      </c>
    </row>
    <row r="164" spans="1:14" s="19" customFormat="1" ht="15" customHeight="1" x14ac:dyDescent="0.3">
      <c r="A164" s="10">
        <f>SUBTOTAL(103,D$3:D163)</f>
        <v>161</v>
      </c>
      <c r="B164" s="20" t="s">
        <v>383</v>
      </c>
      <c r="C164" s="21"/>
      <c r="D164" s="21" t="s">
        <v>388</v>
      </c>
      <c r="E164" s="22">
        <v>45632</v>
      </c>
      <c r="F164" s="21" t="s">
        <v>42</v>
      </c>
      <c r="G164" s="21" t="s">
        <v>18</v>
      </c>
      <c r="H164" s="23" t="s">
        <v>389</v>
      </c>
      <c r="I164" s="15">
        <f t="shared" ca="1" si="2"/>
        <v>3</v>
      </c>
      <c r="J164" s="24"/>
      <c r="K164" s="25"/>
      <c r="L164" s="10"/>
      <c r="M164" s="18" t="s">
        <v>14</v>
      </c>
    </row>
    <row r="165" spans="1:14" s="19" customFormat="1" ht="15" customHeight="1" x14ac:dyDescent="0.3">
      <c r="A165" s="10">
        <f>SUBTOTAL(103,D$3:D164)</f>
        <v>162</v>
      </c>
      <c r="B165" s="20" t="s">
        <v>383</v>
      </c>
      <c r="C165" s="21"/>
      <c r="D165" s="21" t="s">
        <v>390</v>
      </c>
      <c r="E165" s="22">
        <v>45632</v>
      </c>
      <c r="F165" s="21" t="s">
        <v>70</v>
      </c>
      <c r="G165" s="21" t="s">
        <v>18</v>
      </c>
      <c r="H165" s="23" t="s">
        <v>391</v>
      </c>
      <c r="I165" s="15">
        <f t="shared" ca="1" si="2"/>
        <v>67</v>
      </c>
      <c r="J165" s="24"/>
      <c r="K165" s="25"/>
      <c r="L165" s="10"/>
      <c r="M165" s="18" t="s">
        <v>14</v>
      </c>
    </row>
    <row r="166" spans="1:14" s="19" customFormat="1" ht="15" customHeight="1" x14ac:dyDescent="0.3">
      <c r="A166" s="10">
        <f>SUBTOTAL(103,D$3:D165)</f>
        <v>163</v>
      </c>
      <c r="B166" s="20" t="s">
        <v>383</v>
      </c>
      <c r="C166" s="21"/>
      <c r="D166" s="21" t="s">
        <v>392</v>
      </c>
      <c r="E166" s="22">
        <v>45632</v>
      </c>
      <c r="F166" s="21" t="s">
        <v>33</v>
      </c>
      <c r="G166" s="21" t="s">
        <v>24</v>
      </c>
      <c r="H166" s="23" t="s">
        <v>323</v>
      </c>
      <c r="I166" s="15">
        <f t="shared" ca="1" si="2"/>
        <v>60</v>
      </c>
      <c r="J166" s="24"/>
      <c r="K166" s="25"/>
      <c r="L166" s="10"/>
      <c r="M166" s="18" t="s">
        <v>14</v>
      </c>
    </row>
    <row r="167" spans="1:14" s="19" customFormat="1" ht="15" customHeight="1" x14ac:dyDescent="0.3">
      <c r="A167" s="10">
        <f>SUBTOTAL(103,D$3:D166)</f>
        <v>164</v>
      </c>
      <c r="B167" s="11" t="s">
        <v>393</v>
      </c>
      <c r="C167" s="12" t="s">
        <v>394</v>
      </c>
      <c r="D167" s="12" t="s">
        <v>394</v>
      </c>
      <c r="E167" s="13">
        <v>45652</v>
      </c>
      <c r="F167" s="12" t="s">
        <v>17</v>
      </c>
      <c r="G167" s="12" t="s">
        <v>18</v>
      </c>
      <c r="H167" s="14" t="s">
        <v>395</v>
      </c>
      <c r="I167" s="15">
        <f t="shared" ca="1" si="2"/>
        <v>33</v>
      </c>
      <c r="J167" s="11" t="s">
        <v>20</v>
      </c>
      <c r="K167" s="16">
        <v>700000</v>
      </c>
      <c r="L167" s="17" t="s">
        <v>76</v>
      </c>
      <c r="M167" s="18" t="s">
        <v>14</v>
      </c>
      <c r="N167" s="19" t="str">
        <f>_xlfn.XLOOKUP(B:B,[1]EmployeeDetails!$B:$B,[1]EmployeeDetails!$C:$C,0)</f>
        <v>Ayush  Saluja</v>
      </c>
    </row>
    <row r="168" spans="1:14" s="19" customFormat="1" ht="15" customHeight="1" x14ac:dyDescent="0.3">
      <c r="A168" s="10">
        <f>SUBTOTAL(103,D$3:D167)</f>
        <v>165</v>
      </c>
      <c r="B168" s="20" t="s">
        <v>393</v>
      </c>
      <c r="C168" s="21"/>
      <c r="D168" s="21" t="s">
        <v>396</v>
      </c>
      <c r="E168" s="22">
        <v>45652</v>
      </c>
      <c r="F168" s="21" t="s">
        <v>23</v>
      </c>
      <c r="G168" s="21" t="s">
        <v>24</v>
      </c>
      <c r="H168" s="23" t="s">
        <v>397</v>
      </c>
      <c r="I168" s="15">
        <f t="shared" ca="1" si="2"/>
        <v>30</v>
      </c>
      <c r="J168" s="24"/>
      <c r="K168" s="25"/>
      <c r="L168" s="10"/>
      <c r="M168" s="18" t="s">
        <v>14</v>
      </c>
    </row>
    <row r="169" spans="1:14" s="19" customFormat="1" ht="15" customHeight="1" x14ac:dyDescent="0.3">
      <c r="A169" s="10">
        <f>SUBTOTAL(103,D$3:D168)</f>
        <v>166</v>
      </c>
      <c r="B169" s="20" t="s">
        <v>393</v>
      </c>
      <c r="C169" s="21"/>
      <c r="D169" s="21" t="s">
        <v>398</v>
      </c>
      <c r="E169" s="22">
        <v>45652</v>
      </c>
      <c r="F169" s="21" t="s">
        <v>42</v>
      </c>
      <c r="G169" s="21" t="s">
        <v>18</v>
      </c>
      <c r="H169" s="23" t="s">
        <v>399</v>
      </c>
      <c r="I169" s="15">
        <f t="shared" ca="1" si="2"/>
        <v>2</v>
      </c>
      <c r="J169" s="24"/>
      <c r="K169" s="25"/>
      <c r="L169" s="10"/>
      <c r="M169" s="18" t="s">
        <v>14</v>
      </c>
    </row>
    <row r="170" spans="1:14" s="19" customFormat="1" ht="15" customHeight="1" x14ac:dyDescent="0.3">
      <c r="A170" s="10">
        <f>SUBTOTAL(103,D$3:D169)</f>
        <v>167</v>
      </c>
      <c r="B170" s="20" t="s">
        <v>393</v>
      </c>
      <c r="C170" s="21"/>
      <c r="D170" s="21" t="s">
        <v>400</v>
      </c>
      <c r="E170" s="22">
        <v>45652</v>
      </c>
      <c r="F170" s="21" t="s">
        <v>33</v>
      </c>
      <c r="G170" s="21" t="s">
        <v>24</v>
      </c>
      <c r="H170" s="23" t="s">
        <v>401</v>
      </c>
      <c r="I170" s="15">
        <f t="shared" ca="1" si="2"/>
        <v>59</v>
      </c>
      <c r="J170" s="24"/>
      <c r="K170" s="25"/>
      <c r="L170" s="10"/>
      <c r="M170" s="18" t="s">
        <v>14</v>
      </c>
    </row>
    <row r="171" spans="1:14" s="19" customFormat="1" ht="15" customHeight="1" x14ac:dyDescent="0.3">
      <c r="A171" s="10">
        <f>SUBTOTAL(103,D$3:D170)</f>
        <v>168</v>
      </c>
      <c r="B171" s="11" t="s">
        <v>402</v>
      </c>
      <c r="C171" s="12" t="s">
        <v>403</v>
      </c>
      <c r="D171" s="12" t="s">
        <v>403</v>
      </c>
      <c r="E171" s="13">
        <v>45652</v>
      </c>
      <c r="F171" s="12" t="s">
        <v>17</v>
      </c>
      <c r="G171" s="12" t="s">
        <v>18</v>
      </c>
      <c r="H171" s="14" t="s">
        <v>404</v>
      </c>
      <c r="I171" s="15">
        <f t="shared" ca="1" si="2"/>
        <v>32</v>
      </c>
      <c r="J171" s="11" t="s">
        <v>51</v>
      </c>
      <c r="K171" s="16">
        <v>700000</v>
      </c>
      <c r="L171" s="17" t="s">
        <v>203</v>
      </c>
      <c r="M171" s="18" t="s">
        <v>14</v>
      </c>
      <c r="N171" s="19" t="str">
        <f>_xlfn.XLOOKUP(B:B,[1]EmployeeDetails!$B:$B,[1]EmployeeDetails!$C:$C,0)</f>
        <v>Avinish Kumar</v>
      </c>
    </row>
    <row r="172" spans="1:14" s="19" customFormat="1" ht="15" customHeight="1" x14ac:dyDescent="0.3">
      <c r="A172" s="10">
        <f>SUBTOTAL(103,D$3:D171)</f>
        <v>169</v>
      </c>
      <c r="B172" s="20" t="s">
        <v>402</v>
      </c>
      <c r="C172" s="21"/>
      <c r="D172" s="21" t="s">
        <v>405</v>
      </c>
      <c r="E172" s="22">
        <v>45652</v>
      </c>
      <c r="F172" s="21" t="s">
        <v>23</v>
      </c>
      <c r="G172" s="21" t="s">
        <v>24</v>
      </c>
      <c r="H172" s="23" t="s">
        <v>406</v>
      </c>
      <c r="I172" s="15">
        <f t="shared" ca="1" si="2"/>
        <v>33</v>
      </c>
      <c r="J172" s="24"/>
      <c r="K172" s="25"/>
      <c r="L172" s="10"/>
      <c r="M172" s="18" t="s">
        <v>14</v>
      </c>
    </row>
    <row r="173" spans="1:14" s="19" customFormat="1" ht="15" customHeight="1" x14ac:dyDescent="0.3">
      <c r="A173" s="10">
        <f>SUBTOTAL(103,D$3:D172)</f>
        <v>170</v>
      </c>
      <c r="B173" s="20" t="s">
        <v>402</v>
      </c>
      <c r="C173" s="21"/>
      <c r="D173" s="21" t="s">
        <v>407</v>
      </c>
      <c r="E173" s="22">
        <v>45652</v>
      </c>
      <c r="F173" s="21" t="s">
        <v>42</v>
      </c>
      <c r="G173" s="21" t="s">
        <v>18</v>
      </c>
      <c r="H173" s="23" t="s">
        <v>408</v>
      </c>
      <c r="I173" s="15">
        <f t="shared" ca="1" si="2"/>
        <v>4</v>
      </c>
      <c r="J173" s="24"/>
      <c r="K173" s="25"/>
      <c r="L173" s="10"/>
      <c r="M173" s="18" t="s">
        <v>14</v>
      </c>
    </row>
    <row r="174" spans="1:14" s="19" customFormat="1" ht="15" customHeight="1" x14ac:dyDescent="0.3">
      <c r="A174" s="10">
        <f>SUBTOTAL(103,D$3:D173)</f>
        <v>171</v>
      </c>
      <c r="B174" s="20" t="s">
        <v>402</v>
      </c>
      <c r="C174" s="21"/>
      <c r="D174" s="21" t="s">
        <v>409</v>
      </c>
      <c r="E174" s="22">
        <v>45652</v>
      </c>
      <c r="F174" s="21" t="s">
        <v>70</v>
      </c>
      <c r="G174" s="21" t="s">
        <v>18</v>
      </c>
      <c r="H174" s="23" t="s">
        <v>410</v>
      </c>
      <c r="I174" s="15">
        <f t="shared" ca="1" si="2"/>
        <v>60</v>
      </c>
      <c r="J174" s="24"/>
      <c r="K174" s="25"/>
      <c r="L174" s="10"/>
      <c r="M174" s="18" t="s">
        <v>14</v>
      </c>
    </row>
    <row r="175" spans="1:14" s="19" customFormat="1" ht="15" customHeight="1" x14ac:dyDescent="0.3">
      <c r="A175" s="10">
        <f>SUBTOTAL(103,D$3:D174)</f>
        <v>172</v>
      </c>
      <c r="B175" s="20" t="s">
        <v>402</v>
      </c>
      <c r="C175" s="21"/>
      <c r="D175" s="21" t="s">
        <v>411</v>
      </c>
      <c r="E175" s="22">
        <v>45653</v>
      </c>
      <c r="F175" s="21" t="s">
        <v>33</v>
      </c>
      <c r="G175" s="21" t="s">
        <v>24</v>
      </c>
      <c r="H175" s="23" t="s">
        <v>412</v>
      </c>
      <c r="I175" s="15">
        <f t="shared" ca="1" si="2"/>
        <v>57</v>
      </c>
      <c r="J175" s="24"/>
      <c r="K175" s="25"/>
      <c r="L175" s="10"/>
      <c r="M175" s="18" t="s">
        <v>14</v>
      </c>
    </row>
    <row r="176" spans="1:14" s="19" customFormat="1" ht="15" customHeight="1" x14ac:dyDescent="0.3">
      <c r="A176" s="10">
        <f>SUBTOTAL(103,D$3:D175)</f>
        <v>173</v>
      </c>
      <c r="B176" s="11" t="s">
        <v>413</v>
      </c>
      <c r="C176" s="12" t="s">
        <v>414</v>
      </c>
      <c r="D176" s="12" t="s">
        <v>414</v>
      </c>
      <c r="E176" s="13">
        <v>45653</v>
      </c>
      <c r="F176" s="12" t="s">
        <v>17</v>
      </c>
      <c r="G176" s="12" t="s">
        <v>18</v>
      </c>
      <c r="H176" s="14" t="s">
        <v>415</v>
      </c>
      <c r="I176" s="15">
        <f t="shared" ca="1" si="2"/>
        <v>41</v>
      </c>
      <c r="J176" s="11" t="s">
        <v>38</v>
      </c>
      <c r="K176" s="16">
        <v>700000</v>
      </c>
      <c r="L176" s="17" t="s">
        <v>76</v>
      </c>
      <c r="M176" s="18" t="s">
        <v>14</v>
      </c>
      <c r="N176" s="19" t="str">
        <f>_xlfn.XLOOKUP(B:B,[1]EmployeeDetails!$B:$B,[1]EmployeeDetails!$C:$C,0)</f>
        <v>Raj Kumar Singh</v>
      </c>
    </row>
    <row r="177" spans="1:14" s="19" customFormat="1" ht="15" customHeight="1" x14ac:dyDescent="0.3">
      <c r="A177" s="10">
        <f>SUBTOTAL(103,D$3:D176)</f>
        <v>174</v>
      </c>
      <c r="B177" s="20" t="s">
        <v>413</v>
      </c>
      <c r="C177" s="21"/>
      <c r="D177" s="21" t="s">
        <v>416</v>
      </c>
      <c r="E177" s="22">
        <v>45653</v>
      </c>
      <c r="F177" s="21" t="s">
        <v>23</v>
      </c>
      <c r="G177" s="21" t="s">
        <v>24</v>
      </c>
      <c r="H177" s="23" t="s">
        <v>417</v>
      </c>
      <c r="I177" s="15">
        <f t="shared" ca="1" si="2"/>
        <v>39</v>
      </c>
      <c r="J177" s="24"/>
      <c r="K177" s="25"/>
      <c r="L177" s="10"/>
      <c r="M177" s="18" t="s">
        <v>14</v>
      </c>
    </row>
    <row r="178" spans="1:14" s="19" customFormat="1" ht="15" customHeight="1" x14ac:dyDescent="0.3">
      <c r="A178" s="10">
        <f>SUBTOTAL(103,D$3:D177)</f>
        <v>175</v>
      </c>
      <c r="B178" s="20" t="s">
        <v>413</v>
      </c>
      <c r="C178" s="21"/>
      <c r="D178" s="21" t="s">
        <v>418</v>
      </c>
      <c r="E178" s="22">
        <v>45660</v>
      </c>
      <c r="F178" s="21" t="s">
        <v>42</v>
      </c>
      <c r="G178" s="21" t="s">
        <v>18</v>
      </c>
      <c r="H178" s="23" t="s">
        <v>419</v>
      </c>
      <c r="I178" s="15">
        <f t="shared" ca="1" si="2"/>
        <v>6</v>
      </c>
      <c r="J178" s="24"/>
      <c r="K178" s="25"/>
      <c r="L178" s="10"/>
      <c r="M178" s="18" t="s">
        <v>14</v>
      </c>
    </row>
    <row r="179" spans="1:14" s="19" customFormat="1" ht="15" customHeight="1" x14ac:dyDescent="0.3">
      <c r="A179" s="10">
        <f>SUBTOTAL(103,D$3:D178)</f>
        <v>176</v>
      </c>
      <c r="B179" s="20" t="s">
        <v>413</v>
      </c>
      <c r="C179" s="21"/>
      <c r="D179" s="21" t="s">
        <v>420</v>
      </c>
      <c r="E179" s="22">
        <v>45653</v>
      </c>
      <c r="F179" s="21" t="s">
        <v>28</v>
      </c>
      <c r="G179" s="21" t="s">
        <v>24</v>
      </c>
      <c r="H179" s="23" t="s">
        <v>421</v>
      </c>
      <c r="I179" s="15">
        <f t="shared" ca="1" si="2"/>
        <v>14</v>
      </c>
      <c r="J179" s="24"/>
      <c r="K179" s="25"/>
      <c r="L179" s="10"/>
      <c r="M179" s="18" t="s">
        <v>14</v>
      </c>
    </row>
    <row r="180" spans="1:14" s="19" customFormat="1" ht="15" customHeight="1" x14ac:dyDescent="0.3">
      <c r="A180" s="10">
        <f>SUBTOTAL(103,D$3:D179)</f>
        <v>177</v>
      </c>
      <c r="B180" s="20" t="s">
        <v>413</v>
      </c>
      <c r="C180" s="21"/>
      <c r="D180" s="21" t="s">
        <v>422</v>
      </c>
      <c r="E180" s="22">
        <v>45653</v>
      </c>
      <c r="F180" s="21" t="s">
        <v>33</v>
      </c>
      <c r="G180" s="21" t="s">
        <v>24</v>
      </c>
      <c r="H180" s="23" t="s">
        <v>423</v>
      </c>
      <c r="I180" s="15">
        <f t="shared" ca="1" si="2"/>
        <v>65</v>
      </c>
      <c r="J180" s="24"/>
      <c r="K180" s="25"/>
      <c r="L180" s="10"/>
      <c r="M180" s="18" t="s">
        <v>14</v>
      </c>
    </row>
    <row r="181" spans="1:14" s="19" customFormat="1" ht="15" customHeight="1" x14ac:dyDescent="0.3">
      <c r="A181" s="10">
        <f>SUBTOTAL(103,D$3:D180)</f>
        <v>178</v>
      </c>
      <c r="B181" s="11" t="s">
        <v>424</v>
      </c>
      <c r="C181" s="12" t="s">
        <v>425</v>
      </c>
      <c r="D181" s="12" t="s">
        <v>425</v>
      </c>
      <c r="E181" s="13">
        <v>45708</v>
      </c>
      <c r="F181" s="12" t="s">
        <v>17</v>
      </c>
      <c r="G181" s="12" t="s">
        <v>18</v>
      </c>
      <c r="H181" s="14" t="s">
        <v>426</v>
      </c>
      <c r="I181" s="15">
        <f t="shared" ca="1" si="2"/>
        <v>29</v>
      </c>
      <c r="J181" s="28" t="s">
        <v>20</v>
      </c>
      <c r="K181" s="16">
        <v>700000</v>
      </c>
      <c r="L181" s="17" t="s">
        <v>76</v>
      </c>
      <c r="M181" s="18" t="s">
        <v>14</v>
      </c>
      <c r="N181" s="19" t="str">
        <f>_xlfn.XLOOKUP(B:B,[1]EmployeeDetails!$B:$B,[1]EmployeeDetails!$C:$C,0)</f>
        <v>Harsh Relhan</v>
      </c>
    </row>
    <row r="182" spans="1:14" s="19" customFormat="1" ht="15" customHeight="1" x14ac:dyDescent="0.3">
      <c r="A182" s="10">
        <f>SUBTOTAL(103,D$3:D181)</f>
        <v>179</v>
      </c>
      <c r="B182" s="20" t="s">
        <v>424</v>
      </c>
      <c r="C182" s="21"/>
      <c r="D182" s="21" t="s">
        <v>427</v>
      </c>
      <c r="E182" s="22">
        <v>45712</v>
      </c>
      <c r="F182" s="21" t="s">
        <v>23</v>
      </c>
      <c r="G182" s="21" t="s">
        <v>24</v>
      </c>
      <c r="H182" s="23" t="s">
        <v>428</v>
      </c>
      <c r="I182" s="15">
        <f t="shared" ca="1" si="2"/>
        <v>28</v>
      </c>
      <c r="J182" s="24" t="s">
        <v>26</v>
      </c>
      <c r="K182" s="25"/>
      <c r="L182" s="10"/>
      <c r="M182" s="18" t="s">
        <v>14</v>
      </c>
    </row>
    <row r="183" spans="1:14" s="19" customFormat="1" ht="15" customHeight="1" x14ac:dyDescent="0.3">
      <c r="A183" s="10">
        <f>SUBTOTAL(103,D$3:D182)</f>
        <v>180</v>
      </c>
      <c r="B183" s="20" t="s">
        <v>424</v>
      </c>
      <c r="C183" s="21"/>
      <c r="D183" s="21" t="s">
        <v>429</v>
      </c>
      <c r="E183" s="22">
        <v>45712</v>
      </c>
      <c r="F183" s="21" t="s">
        <v>28</v>
      </c>
      <c r="G183" s="21" t="s">
        <v>24</v>
      </c>
      <c r="H183" s="23">
        <v>46253</v>
      </c>
      <c r="I183" s="15">
        <f t="shared" ca="1" si="2"/>
        <v>0</v>
      </c>
      <c r="J183" s="24"/>
      <c r="K183" s="25"/>
      <c r="L183" s="10"/>
      <c r="M183" s="18"/>
    </row>
    <row r="184" spans="1:14" s="19" customFormat="1" ht="15" customHeight="1" x14ac:dyDescent="0.3">
      <c r="A184" s="10">
        <f>SUBTOTAL(103,D$3:D183)</f>
        <v>181</v>
      </c>
      <c r="B184" s="20" t="s">
        <v>424</v>
      </c>
      <c r="C184" s="21"/>
      <c r="D184" s="21" t="s">
        <v>430</v>
      </c>
      <c r="E184" s="22">
        <v>45708</v>
      </c>
      <c r="F184" s="21" t="s">
        <v>70</v>
      </c>
      <c r="G184" s="21" t="s">
        <v>18</v>
      </c>
      <c r="H184" s="23" t="s">
        <v>431</v>
      </c>
      <c r="I184" s="15">
        <f t="shared" ca="1" si="2"/>
        <v>63</v>
      </c>
      <c r="J184" s="24" t="s">
        <v>26</v>
      </c>
      <c r="K184" s="25"/>
      <c r="L184" s="10"/>
      <c r="M184" s="18" t="s">
        <v>14</v>
      </c>
    </row>
    <row r="185" spans="1:14" s="19" customFormat="1" ht="15" customHeight="1" x14ac:dyDescent="0.3">
      <c r="A185" s="10">
        <f>SUBTOTAL(103,D$3:D184)</f>
        <v>182</v>
      </c>
      <c r="B185" s="20" t="s">
        <v>424</v>
      </c>
      <c r="C185" s="21"/>
      <c r="D185" s="21" t="s">
        <v>432</v>
      </c>
      <c r="E185" s="22">
        <v>45708</v>
      </c>
      <c r="F185" s="21" t="s">
        <v>33</v>
      </c>
      <c r="G185" s="21" t="s">
        <v>24</v>
      </c>
      <c r="H185" s="23" t="s">
        <v>433</v>
      </c>
      <c r="I185" s="15">
        <f t="shared" ca="1" si="2"/>
        <v>53</v>
      </c>
      <c r="J185" s="24" t="s">
        <v>26</v>
      </c>
      <c r="K185" s="25"/>
      <c r="L185" s="10"/>
      <c r="M185" s="18" t="s">
        <v>14</v>
      </c>
    </row>
    <row r="186" spans="1:14" s="19" customFormat="1" ht="15" customHeight="1" x14ac:dyDescent="0.3">
      <c r="A186" s="10">
        <f>SUBTOTAL(103,D$3:D185)</f>
        <v>183</v>
      </c>
      <c r="B186" s="11" t="s">
        <v>434</v>
      </c>
      <c r="C186" s="12" t="s">
        <v>435</v>
      </c>
      <c r="D186" s="12" t="s">
        <v>435</v>
      </c>
      <c r="E186" s="13">
        <v>45715</v>
      </c>
      <c r="F186" s="12" t="s">
        <v>17</v>
      </c>
      <c r="G186" s="12" t="s">
        <v>18</v>
      </c>
      <c r="H186" s="14" t="s">
        <v>436</v>
      </c>
      <c r="I186" s="15">
        <f t="shared" ca="1" si="2"/>
        <v>32</v>
      </c>
      <c r="J186" s="28" t="s">
        <v>173</v>
      </c>
      <c r="K186" s="16">
        <v>700000</v>
      </c>
      <c r="L186" s="17" t="s">
        <v>76</v>
      </c>
      <c r="M186" s="18" t="s">
        <v>14</v>
      </c>
      <c r="N186" s="19" t="str">
        <f>_xlfn.XLOOKUP(B:B,[1]EmployeeDetails!$B:$B,[1]EmployeeDetails!$C:$C,0)</f>
        <v>Manish Verma</v>
      </c>
    </row>
    <row r="187" spans="1:14" s="19" customFormat="1" ht="15" customHeight="1" x14ac:dyDescent="0.3">
      <c r="A187" s="10">
        <f>SUBTOTAL(103,D$3:D186)</f>
        <v>184</v>
      </c>
      <c r="B187" s="20" t="s">
        <v>434</v>
      </c>
      <c r="C187" s="21"/>
      <c r="D187" s="21" t="s">
        <v>437</v>
      </c>
      <c r="E187" s="22">
        <v>45715</v>
      </c>
      <c r="F187" s="21" t="s">
        <v>23</v>
      </c>
      <c r="G187" s="21" t="s">
        <v>24</v>
      </c>
      <c r="H187" s="23" t="s">
        <v>438</v>
      </c>
      <c r="I187" s="15">
        <f t="shared" ca="1" si="2"/>
        <v>30</v>
      </c>
      <c r="J187" s="24" t="s">
        <v>26</v>
      </c>
      <c r="K187" s="25"/>
      <c r="L187" s="10"/>
      <c r="M187" s="18" t="s">
        <v>14</v>
      </c>
    </row>
    <row r="188" spans="1:14" s="19" customFormat="1" ht="15" customHeight="1" x14ac:dyDescent="0.3">
      <c r="A188" s="10">
        <f>SUBTOTAL(103,D$3:D187)</f>
        <v>185</v>
      </c>
      <c r="B188" s="20" t="s">
        <v>434</v>
      </c>
      <c r="C188" s="21"/>
      <c r="D188" s="21" t="s">
        <v>439</v>
      </c>
      <c r="E188" s="22">
        <v>45733</v>
      </c>
      <c r="F188" s="21" t="s">
        <v>33</v>
      </c>
      <c r="G188" s="21" t="s">
        <v>24</v>
      </c>
      <c r="H188" s="23" t="s">
        <v>440</v>
      </c>
      <c r="I188" s="15">
        <f t="shared" ca="1" si="2"/>
        <v>57</v>
      </c>
      <c r="J188" s="24" t="s">
        <v>26</v>
      </c>
      <c r="K188" s="25"/>
      <c r="L188" s="10"/>
      <c r="M188" s="18" t="s">
        <v>14</v>
      </c>
    </row>
    <row r="189" spans="1:14" s="19" customFormat="1" ht="15" customHeight="1" x14ac:dyDescent="0.3">
      <c r="A189" s="10">
        <f>SUBTOTAL(103,D$3:D188)</f>
        <v>186</v>
      </c>
      <c r="B189" s="11" t="s">
        <v>441</v>
      </c>
      <c r="C189" s="12" t="s">
        <v>442</v>
      </c>
      <c r="D189" s="12" t="s">
        <v>442</v>
      </c>
      <c r="E189" s="13">
        <v>45733</v>
      </c>
      <c r="F189" s="12" t="s">
        <v>17</v>
      </c>
      <c r="G189" s="12" t="s">
        <v>18</v>
      </c>
      <c r="H189" s="14" t="s">
        <v>443</v>
      </c>
      <c r="I189" s="15">
        <f t="shared" ca="1" si="2"/>
        <v>40</v>
      </c>
      <c r="J189" s="28" t="s">
        <v>173</v>
      </c>
      <c r="K189" s="16">
        <v>700000</v>
      </c>
      <c r="L189" s="17" t="s">
        <v>258</v>
      </c>
      <c r="M189" s="18" t="s">
        <v>14</v>
      </c>
      <c r="N189" s="19" t="str">
        <f>_xlfn.XLOOKUP(B:B,[1]EmployeeDetails!$B:$B,[1]EmployeeDetails!$C:$C,0)</f>
        <v>Rupak Ghosh</v>
      </c>
    </row>
    <row r="190" spans="1:14" s="19" customFormat="1" ht="15" customHeight="1" x14ac:dyDescent="0.3">
      <c r="A190" s="10">
        <f>SUBTOTAL(103,D$3:D189)</f>
        <v>187</v>
      </c>
      <c r="B190" s="20" t="s">
        <v>441</v>
      </c>
      <c r="C190" s="21"/>
      <c r="D190" s="21" t="s">
        <v>444</v>
      </c>
      <c r="E190" s="22">
        <v>45733</v>
      </c>
      <c r="F190" s="21" t="s">
        <v>70</v>
      </c>
      <c r="G190" s="21" t="s">
        <v>18</v>
      </c>
      <c r="H190" s="23" t="s">
        <v>445</v>
      </c>
      <c r="I190" s="15">
        <f t="shared" ca="1" si="2"/>
        <v>68</v>
      </c>
      <c r="J190" s="24" t="s">
        <v>26</v>
      </c>
      <c r="K190" s="25"/>
      <c r="L190" s="10"/>
      <c r="M190" s="18" t="s">
        <v>14</v>
      </c>
    </row>
    <row r="191" spans="1:14" s="44" customFormat="1" ht="15" customHeight="1" x14ac:dyDescent="0.3">
      <c r="A191" s="10">
        <f>SUBTOTAL(103,D$3:D190)</f>
        <v>188</v>
      </c>
      <c r="B191" s="20" t="s">
        <v>441</v>
      </c>
      <c r="C191" s="21"/>
      <c r="D191" s="21" t="s">
        <v>446</v>
      </c>
      <c r="E191" s="22">
        <v>45733</v>
      </c>
      <c r="F191" s="21" t="s">
        <v>33</v>
      </c>
      <c r="G191" s="21" t="s">
        <v>24</v>
      </c>
      <c r="H191" s="23" t="s">
        <v>447</v>
      </c>
      <c r="I191" s="15">
        <f t="shared" ca="1" si="2"/>
        <v>59</v>
      </c>
      <c r="J191" s="24" t="s">
        <v>26</v>
      </c>
      <c r="K191" s="25"/>
      <c r="L191" s="10"/>
      <c r="M191" s="18" t="s">
        <v>14</v>
      </c>
    </row>
    <row r="192" spans="1:14" s="19" customFormat="1" ht="15" customHeight="1" x14ac:dyDescent="0.3">
      <c r="A192" s="10">
        <f>SUBTOTAL(103,D$3:D191)</f>
        <v>189</v>
      </c>
      <c r="B192" s="11" t="s">
        <v>448</v>
      </c>
      <c r="C192" s="12" t="s">
        <v>449</v>
      </c>
      <c r="D192" s="12" t="s">
        <v>449</v>
      </c>
      <c r="E192" s="13">
        <v>45734</v>
      </c>
      <c r="F192" s="12" t="s">
        <v>17</v>
      </c>
      <c r="G192" s="12" t="s">
        <v>18</v>
      </c>
      <c r="H192" s="14" t="s">
        <v>450</v>
      </c>
      <c r="I192" s="15">
        <f t="shared" ca="1" si="2"/>
        <v>26</v>
      </c>
      <c r="J192" s="11" t="s">
        <v>173</v>
      </c>
      <c r="K192" s="16">
        <v>700000</v>
      </c>
      <c r="L192" s="17" t="s">
        <v>52</v>
      </c>
      <c r="M192" s="18" t="s">
        <v>14</v>
      </c>
      <c r="N192" s="19" t="str">
        <f>_xlfn.XLOOKUP(B:B,[1]EmployeeDetails!$B:$B,[1]EmployeeDetails!$C:$C,0)</f>
        <v>Jaspal Singh Sendhav</v>
      </c>
    </row>
    <row r="193" spans="1:14" s="19" customFormat="1" ht="15" customHeight="1" x14ac:dyDescent="0.3">
      <c r="A193" s="10">
        <f>SUBTOTAL(103,D$3:D192)</f>
        <v>190</v>
      </c>
      <c r="B193" s="20" t="s">
        <v>448</v>
      </c>
      <c r="C193" s="21"/>
      <c r="D193" s="21" t="s">
        <v>451</v>
      </c>
      <c r="E193" s="22">
        <v>45736</v>
      </c>
      <c r="F193" s="21" t="s">
        <v>23</v>
      </c>
      <c r="G193" s="21" t="s">
        <v>24</v>
      </c>
      <c r="H193" s="23" t="s">
        <v>452</v>
      </c>
      <c r="I193" s="15">
        <f t="shared" ca="1" si="2"/>
        <v>28</v>
      </c>
      <c r="J193" s="24" t="s">
        <v>26</v>
      </c>
      <c r="K193" s="25"/>
      <c r="L193" s="10"/>
      <c r="M193" s="18" t="s">
        <v>14</v>
      </c>
    </row>
    <row r="194" spans="1:14" s="44" customFormat="1" ht="15" customHeight="1" x14ac:dyDescent="0.3">
      <c r="A194" s="10">
        <f>SUBTOTAL(103,D$3:D193)</f>
        <v>191</v>
      </c>
      <c r="B194" s="20" t="s">
        <v>448</v>
      </c>
      <c r="C194" s="21"/>
      <c r="D194" s="21" t="s">
        <v>453</v>
      </c>
      <c r="E194" s="22">
        <v>45734</v>
      </c>
      <c r="F194" s="21" t="s">
        <v>28</v>
      </c>
      <c r="G194" s="21" t="s">
        <v>24</v>
      </c>
      <c r="H194" s="23" t="s">
        <v>454</v>
      </c>
      <c r="I194" s="15">
        <f t="shared" ca="1" si="2"/>
        <v>3</v>
      </c>
      <c r="J194" s="24" t="s">
        <v>26</v>
      </c>
      <c r="K194" s="25"/>
      <c r="L194" s="10"/>
      <c r="M194" s="18" t="s">
        <v>14</v>
      </c>
    </row>
    <row r="195" spans="1:14" s="19" customFormat="1" ht="15" customHeight="1" x14ac:dyDescent="0.3">
      <c r="A195" s="10">
        <f>SUBTOTAL(103,D$3:D194)</f>
        <v>192</v>
      </c>
      <c r="B195" s="20" t="s">
        <v>448</v>
      </c>
      <c r="C195" s="21"/>
      <c r="D195" s="21" t="s">
        <v>455</v>
      </c>
      <c r="E195" s="22">
        <v>45734</v>
      </c>
      <c r="F195" s="21" t="s">
        <v>70</v>
      </c>
      <c r="G195" s="21" t="s">
        <v>18</v>
      </c>
      <c r="H195" s="23" t="s">
        <v>456</v>
      </c>
      <c r="I195" s="15">
        <f t="shared" ca="1" si="2"/>
        <v>73</v>
      </c>
      <c r="J195" s="24" t="s">
        <v>26</v>
      </c>
      <c r="K195" s="25"/>
      <c r="L195" s="10"/>
      <c r="M195" s="18" t="s">
        <v>14</v>
      </c>
    </row>
    <row r="196" spans="1:14" s="19" customFormat="1" ht="15" customHeight="1" x14ac:dyDescent="0.3">
      <c r="A196" s="10">
        <f>SUBTOTAL(103,D$3:D195)</f>
        <v>193</v>
      </c>
      <c r="B196" s="20" t="s">
        <v>448</v>
      </c>
      <c r="C196" s="21"/>
      <c r="D196" s="21" t="s">
        <v>457</v>
      </c>
      <c r="E196" s="22">
        <v>45736</v>
      </c>
      <c r="F196" s="21" t="s">
        <v>33</v>
      </c>
      <c r="G196" s="21" t="s">
        <v>24</v>
      </c>
      <c r="H196" s="23" t="s">
        <v>209</v>
      </c>
      <c r="I196" s="15">
        <f t="shared" ref="I196:I259" ca="1" si="3">ROUND((TODAY()-H196)/365,0)</f>
        <v>68</v>
      </c>
      <c r="J196" s="24" t="s">
        <v>26</v>
      </c>
      <c r="K196" s="25"/>
      <c r="L196" s="10"/>
      <c r="M196" s="18" t="s">
        <v>14</v>
      </c>
    </row>
    <row r="197" spans="1:14" s="19" customFormat="1" ht="15" customHeight="1" x14ac:dyDescent="0.3">
      <c r="A197" s="10">
        <f>SUBTOTAL(103,D$3:D196)</f>
        <v>194</v>
      </c>
      <c r="B197" s="11" t="s">
        <v>458</v>
      </c>
      <c r="C197" s="12" t="s">
        <v>459</v>
      </c>
      <c r="D197" s="12" t="s">
        <v>459</v>
      </c>
      <c r="E197" s="13">
        <v>45736</v>
      </c>
      <c r="F197" s="12" t="s">
        <v>17</v>
      </c>
      <c r="G197" s="12" t="s">
        <v>18</v>
      </c>
      <c r="H197" s="14" t="s">
        <v>460</v>
      </c>
      <c r="I197" s="15">
        <f t="shared" ca="1" si="3"/>
        <v>30</v>
      </c>
      <c r="J197" s="28" t="s">
        <v>173</v>
      </c>
      <c r="K197" s="16">
        <v>700000</v>
      </c>
      <c r="L197" s="17" t="s">
        <v>21</v>
      </c>
      <c r="M197" s="18" t="s">
        <v>14</v>
      </c>
      <c r="N197" s="19" t="str">
        <f>_xlfn.XLOOKUP(B:B,[1]EmployeeDetails!$B:$B,[1]EmployeeDetails!$C:$C,0)</f>
        <v>Sonu Kumar</v>
      </c>
    </row>
    <row r="198" spans="1:14" s="44" customFormat="1" ht="15" customHeight="1" x14ac:dyDescent="0.3">
      <c r="A198" s="10">
        <f>SUBTOTAL(103,D$3:D197)</f>
        <v>195</v>
      </c>
      <c r="B198" s="20" t="s">
        <v>458</v>
      </c>
      <c r="C198" s="21"/>
      <c r="D198" s="21" t="s">
        <v>461</v>
      </c>
      <c r="E198" s="22">
        <v>45736</v>
      </c>
      <c r="F198" s="21" t="s">
        <v>23</v>
      </c>
      <c r="G198" s="21" t="s">
        <v>24</v>
      </c>
      <c r="H198" s="23" t="s">
        <v>462</v>
      </c>
      <c r="I198" s="15">
        <f t="shared" ca="1" si="3"/>
        <v>27</v>
      </c>
      <c r="J198" s="24" t="s">
        <v>26</v>
      </c>
      <c r="K198" s="25"/>
      <c r="L198" s="10"/>
      <c r="M198" s="18" t="s">
        <v>14</v>
      </c>
    </row>
    <row r="199" spans="1:14" s="44" customFormat="1" ht="15" customHeight="1" x14ac:dyDescent="0.3">
      <c r="A199" s="10">
        <f>SUBTOTAL(103,D$3:D198)</f>
        <v>196</v>
      </c>
      <c r="B199" s="20" t="s">
        <v>463</v>
      </c>
      <c r="C199" s="21"/>
      <c r="D199" s="21" t="s">
        <v>464</v>
      </c>
      <c r="E199" s="22">
        <v>45736</v>
      </c>
      <c r="F199" s="21" t="s">
        <v>42</v>
      </c>
      <c r="G199" s="21" t="s">
        <v>18</v>
      </c>
      <c r="H199" s="23">
        <v>45960</v>
      </c>
      <c r="I199" s="15">
        <f t="shared" ca="1" si="3"/>
        <v>1</v>
      </c>
      <c r="J199" s="24"/>
      <c r="K199" s="25"/>
      <c r="L199" s="10"/>
      <c r="M199" s="18"/>
    </row>
    <row r="200" spans="1:14" s="19" customFormat="1" ht="15" customHeight="1" x14ac:dyDescent="0.3">
      <c r="A200" s="10">
        <f>SUBTOTAL(103,D$3:D199)</f>
        <v>197</v>
      </c>
      <c r="B200" s="20" t="s">
        <v>465</v>
      </c>
      <c r="C200" s="21"/>
      <c r="D200" s="21" t="s">
        <v>466</v>
      </c>
      <c r="E200" s="22">
        <v>45736</v>
      </c>
      <c r="F200" s="21" t="s">
        <v>70</v>
      </c>
      <c r="G200" s="21" t="s">
        <v>18</v>
      </c>
      <c r="H200" s="23" t="s">
        <v>467</v>
      </c>
      <c r="I200" s="15">
        <f t="shared" ca="1" si="3"/>
        <v>54</v>
      </c>
      <c r="J200" s="24" t="s">
        <v>26</v>
      </c>
      <c r="K200" s="25"/>
      <c r="L200" s="10"/>
      <c r="M200" s="18" t="s">
        <v>14</v>
      </c>
    </row>
    <row r="201" spans="1:14" s="19" customFormat="1" ht="15" customHeight="1" x14ac:dyDescent="0.3">
      <c r="A201" s="10">
        <f>SUBTOTAL(103,D$3:D200)</f>
        <v>198</v>
      </c>
      <c r="B201" s="20" t="s">
        <v>458</v>
      </c>
      <c r="C201" s="21"/>
      <c r="D201" s="21" t="s">
        <v>46</v>
      </c>
      <c r="E201" s="22">
        <v>45736</v>
      </c>
      <c r="F201" s="21" t="s">
        <v>33</v>
      </c>
      <c r="G201" s="21" t="s">
        <v>24</v>
      </c>
      <c r="H201" s="23">
        <v>27337</v>
      </c>
      <c r="I201" s="15">
        <f t="shared" ca="1" si="3"/>
        <v>52</v>
      </c>
      <c r="J201" s="24" t="s">
        <v>26</v>
      </c>
      <c r="K201" s="25"/>
      <c r="L201" s="10"/>
      <c r="M201" s="18" t="s">
        <v>14</v>
      </c>
    </row>
    <row r="202" spans="1:14" s="19" customFormat="1" ht="15" customHeight="1" x14ac:dyDescent="0.3">
      <c r="A202" s="10">
        <f>SUBTOTAL(103,D$3:D201)</f>
        <v>199</v>
      </c>
      <c r="B202" s="11" t="s">
        <v>463</v>
      </c>
      <c r="C202" s="12" t="s">
        <v>468</v>
      </c>
      <c r="D202" s="12" t="s">
        <v>468</v>
      </c>
      <c r="E202" s="13">
        <v>45740</v>
      </c>
      <c r="F202" s="12" t="s">
        <v>17</v>
      </c>
      <c r="G202" s="12" t="s">
        <v>18</v>
      </c>
      <c r="H202" s="14" t="s">
        <v>469</v>
      </c>
      <c r="I202" s="15">
        <f t="shared" ca="1" si="3"/>
        <v>34</v>
      </c>
      <c r="J202" s="11" t="s">
        <v>20</v>
      </c>
      <c r="K202" s="16">
        <v>700000</v>
      </c>
      <c r="L202" s="17" t="s">
        <v>21</v>
      </c>
      <c r="M202" s="18" t="s">
        <v>14</v>
      </c>
      <c r="N202" s="19" t="str">
        <f>_xlfn.XLOOKUP(B:B,[1]EmployeeDetails!$B:$B,[1]EmployeeDetails!$C:$C,0)</f>
        <v>Arpit Gupta</v>
      </c>
    </row>
    <row r="203" spans="1:14" s="19" customFormat="1" ht="15" customHeight="1" x14ac:dyDescent="0.3">
      <c r="A203" s="10">
        <f>SUBTOTAL(103,D$3:D202)</f>
        <v>200</v>
      </c>
      <c r="B203" s="20" t="s">
        <v>463</v>
      </c>
      <c r="C203" s="21"/>
      <c r="D203" s="21" t="s">
        <v>470</v>
      </c>
      <c r="E203" s="22">
        <v>45740</v>
      </c>
      <c r="F203" s="21" t="s">
        <v>23</v>
      </c>
      <c r="G203" s="21" t="s">
        <v>24</v>
      </c>
      <c r="H203" s="23" t="s">
        <v>471</v>
      </c>
      <c r="I203" s="15">
        <f t="shared" ca="1" si="3"/>
        <v>30</v>
      </c>
      <c r="J203" s="24" t="s">
        <v>26</v>
      </c>
      <c r="K203" s="25"/>
      <c r="L203" s="10"/>
      <c r="M203" s="18" t="s">
        <v>14</v>
      </c>
    </row>
    <row r="204" spans="1:14" s="44" customFormat="1" ht="15" customHeight="1" x14ac:dyDescent="0.3">
      <c r="A204" s="10">
        <f>SUBTOTAL(103,D$3:D203)</f>
        <v>201</v>
      </c>
      <c r="B204" s="20" t="s">
        <v>463</v>
      </c>
      <c r="C204" s="21"/>
      <c r="D204" s="21" t="s">
        <v>472</v>
      </c>
      <c r="E204" s="22">
        <v>45740</v>
      </c>
      <c r="F204" s="21" t="s">
        <v>28</v>
      </c>
      <c r="G204" s="21" t="s">
        <v>24</v>
      </c>
      <c r="H204" s="23" t="s">
        <v>473</v>
      </c>
      <c r="I204" s="15">
        <f t="shared" ca="1" si="3"/>
        <v>4</v>
      </c>
      <c r="J204" s="24" t="s">
        <v>26</v>
      </c>
      <c r="K204" s="25"/>
      <c r="L204" s="10"/>
      <c r="M204" s="18" t="s">
        <v>14</v>
      </c>
    </row>
    <row r="205" spans="1:14" s="19" customFormat="1" ht="15" customHeight="1" x14ac:dyDescent="0.3">
      <c r="A205" s="10">
        <f>SUBTOTAL(103,D$3:D204)</f>
        <v>202</v>
      </c>
      <c r="B205" s="20" t="s">
        <v>463</v>
      </c>
      <c r="C205" s="21"/>
      <c r="D205" s="21" t="s">
        <v>474</v>
      </c>
      <c r="E205" s="22">
        <v>45740</v>
      </c>
      <c r="F205" s="21" t="s">
        <v>70</v>
      </c>
      <c r="G205" s="21" t="s">
        <v>18</v>
      </c>
      <c r="H205" s="23" t="s">
        <v>475</v>
      </c>
      <c r="I205" s="15">
        <f t="shared" ca="1" si="3"/>
        <v>71</v>
      </c>
      <c r="J205" s="24" t="s">
        <v>26</v>
      </c>
      <c r="K205" s="25"/>
      <c r="L205" s="10"/>
      <c r="M205" s="18" t="s">
        <v>14</v>
      </c>
    </row>
    <row r="206" spans="1:14" s="19" customFormat="1" ht="15" customHeight="1" x14ac:dyDescent="0.3">
      <c r="A206" s="10">
        <f>SUBTOTAL(103,D$3:D205)</f>
        <v>203</v>
      </c>
      <c r="B206" s="20" t="s">
        <v>463</v>
      </c>
      <c r="C206" s="21"/>
      <c r="D206" s="21" t="s">
        <v>476</v>
      </c>
      <c r="E206" s="22">
        <v>45740</v>
      </c>
      <c r="F206" s="21" t="s">
        <v>33</v>
      </c>
      <c r="G206" s="21" t="s">
        <v>24</v>
      </c>
      <c r="H206" s="23" t="s">
        <v>477</v>
      </c>
      <c r="I206" s="15">
        <f t="shared" ca="1" si="3"/>
        <v>60</v>
      </c>
      <c r="J206" s="24" t="s">
        <v>26</v>
      </c>
      <c r="K206" s="25"/>
      <c r="L206" s="10"/>
      <c r="M206" s="18" t="s">
        <v>14</v>
      </c>
    </row>
    <row r="207" spans="1:14" s="19" customFormat="1" ht="15" customHeight="1" x14ac:dyDescent="0.3">
      <c r="A207" s="10">
        <f>SUBTOTAL(103,D$3:D206)</f>
        <v>204</v>
      </c>
      <c r="B207" s="11" t="s">
        <v>465</v>
      </c>
      <c r="C207" s="12" t="s">
        <v>478</v>
      </c>
      <c r="D207" s="12" t="s">
        <v>478</v>
      </c>
      <c r="E207" s="13">
        <v>45742</v>
      </c>
      <c r="F207" s="12" t="s">
        <v>17</v>
      </c>
      <c r="G207" s="12" t="s">
        <v>18</v>
      </c>
      <c r="H207" s="14" t="s">
        <v>479</v>
      </c>
      <c r="I207" s="15">
        <f t="shared" ca="1" si="3"/>
        <v>33</v>
      </c>
      <c r="J207" s="11" t="s">
        <v>51</v>
      </c>
      <c r="K207" s="16">
        <v>700000</v>
      </c>
      <c r="L207" s="17" t="s">
        <v>21</v>
      </c>
      <c r="M207" s="18" t="s">
        <v>14</v>
      </c>
      <c r="N207" s="19" t="str">
        <f>_xlfn.XLOOKUP(B:B,[1]EmployeeDetails!$B:$B,[1]EmployeeDetails!$C:$C,0)</f>
        <v>Kuldeep Singh</v>
      </c>
    </row>
    <row r="208" spans="1:14" s="19" customFormat="1" ht="15" customHeight="1" x14ac:dyDescent="0.3">
      <c r="A208" s="10">
        <f>SUBTOTAL(103,D$3:D207)</f>
        <v>205</v>
      </c>
      <c r="B208" s="20" t="s">
        <v>465</v>
      </c>
      <c r="C208" s="21"/>
      <c r="D208" s="21" t="s">
        <v>480</v>
      </c>
      <c r="E208" s="22">
        <v>45742</v>
      </c>
      <c r="F208" s="21" t="s">
        <v>23</v>
      </c>
      <c r="G208" s="21" t="s">
        <v>24</v>
      </c>
      <c r="H208" s="23" t="s">
        <v>481</v>
      </c>
      <c r="I208" s="15">
        <f t="shared" ca="1" si="3"/>
        <v>31</v>
      </c>
      <c r="J208" s="24" t="s">
        <v>26</v>
      </c>
      <c r="K208" s="25"/>
      <c r="L208" s="10"/>
      <c r="M208" s="18" t="s">
        <v>14</v>
      </c>
    </row>
    <row r="209" spans="1:14" s="19" customFormat="1" ht="15" customHeight="1" x14ac:dyDescent="0.3">
      <c r="A209" s="10">
        <f>SUBTOTAL(103,D$3:D208)</f>
        <v>206</v>
      </c>
      <c r="B209" s="20" t="s">
        <v>465</v>
      </c>
      <c r="C209" s="21"/>
      <c r="D209" s="21" t="s">
        <v>482</v>
      </c>
      <c r="E209" s="22">
        <v>45742</v>
      </c>
      <c r="F209" s="21" t="s">
        <v>33</v>
      </c>
      <c r="G209" s="21" t="s">
        <v>24</v>
      </c>
      <c r="H209" s="23" t="s">
        <v>483</v>
      </c>
      <c r="I209" s="15">
        <f t="shared" ca="1" si="3"/>
        <v>52</v>
      </c>
      <c r="J209" s="24" t="s">
        <v>26</v>
      </c>
      <c r="K209" s="25"/>
      <c r="L209" s="10"/>
      <c r="M209" s="18" t="s">
        <v>14</v>
      </c>
    </row>
    <row r="210" spans="1:14" s="19" customFormat="1" ht="15" customHeight="1" x14ac:dyDescent="0.3">
      <c r="A210" s="10">
        <f>SUBTOTAL(103,D$3:D209)</f>
        <v>207</v>
      </c>
      <c r="B210" s="11" t="s">
        <v>484</v>
      </c>
      <c r="C210" s="12" t="s">
        <v>485</v>
      </c>
      <c r="D210" s="12" t="s">
        <v>485</v>
      </c>
      <c r="E210" s="13">
        <v>45748</v>
      </c>
      <c r="F210" s="12" t="s">
        <v>17</v>
      </c>
      <c r="G210" s="12" t="s">
        <v>18</v>
      </c>
      <c r="H210" s="14" t="s">
        <v>486</v>
      </c>
      <c r="I210" s="15">
        <f t="shared" ca="1" si="3"/>
        <v>31</v>
      </c>
      <c r="J210" s="11" t="s">
        <v>173</v>
      </c>
      <c r="K210" s="16">
        <v>700000</v>
      </c>
      <c r="L210" s="17" t="s">
        <v>76</v>
      </c>
      <c r="M210" s="18" t="s">
        <v>14</v>
      </c>
      <c r="N210" s="19" t="str">
        <f>_xlfn.XLOOKUP(B:B,[1]EmployeeDetails!$B:$B,[1]EmployeeDetails!$C:$C,0)</f>
        <v>Harsh</v>
      </c>
    </row>
    <row r="211" spans="1:14" s="19" customFormat="1" ht="15" customHeight="1" x14ac:dyDescent="0.3">
      <c r="A211" s="10">
        <f>SUBTOTAL(103,D$3:D210)</f>
        <v>208</v>
      </c>
      <c r="B211" s="20" t="s">
        <v>484</v>
      </c>
      <c r="C211" s="21"/>
      <c r="D211" s="21" t="s">
        <v>487</v>
      </c>
      <c r="E211" s="22">
        <v>45749</v>
      </c>
      <c r="F211" s="21" t="s">
        <v>23</v>
      </c>
      <c r="G211" s="21" t="s">
        <v>24</v>
      </c>
      <c r="H211" s="23" t="s">
        <v>488</v>
      </c>
      <c r="I211" s="15">
        <f t="shared" ca="1" si="3"/>
        <v>26</v>
      </c>
      <c r="J211" s="24" t="s">
        <v>26</v>
      </c>
      <c r="K211" s="25"/>
      <c r="L211" s="10"/>
      <c r="M211" s="18" t="s">
        <v>14</v>
      </c>
    </row>
    <row r="212" spans="1:14" s="19" customFormat="1" ht="15" customHeight="1" x14ac:dyDescent="0.3">
      <c r="A212" s="10">
        <f>SUBTOTAL(103,D$3:D211)</f>
        <v>209</v>
      </c>
      <c r="B212" s="20" t="s">
        <v>484</v>
      </c>
      <c r="C212" s="21"/>
      <c r="D212" s="21" t="s">
        <v>489</v>
      </c>
      <c r="E212" s="22">
        <v>45748</v>
      </c>
      <c r="F212" s="21" t="s">
        <v>28</v>
      </c>
      <c r="G212" s="21" t="s">
        <v>24</v>
      </c>
      <c r="H212" s="23" t="s">
        <v>490</v>
      </c>
      <c r="I212" s="15">
        <f t="shared" ca="1" si="3"/>
        <v>1</v>
      </c>
      <c r="J212" s="24" t="s">
        <v>26</v>
      </c>
      <c r="K212" s="25"/>
      <c r="L212" s="10"/>
      <c r="M212" s="18" t="s">
        <v>14</v>
      </c>
    </row>
    <row r="213" spans="1:14" s="19" customFormat="1" ht="15" customHeight="1" x14ac:dyDescent="0.3">
      <c r="A213" s="10">
        <f>SUBTOTAL(103,D$3:D212)</f>
        <v>210</v>
      </c>
      <c r="B213" s="20" t="s">
        <v>484</v>
      </c>
      <c r="C213" s="21"/>
      <c r="D213" s="21" t="s">
        <v>491</v>
      </c>
      <c r="E213" s="22">
        <v>45748</v>
      </c>
      <c r="F213" s="21" t="s">
        <v>70</v>
      </c>
      <c r="G213" s="21" t="s">
        <v>18</v>
      </c>
      <c r="H213" s="23" t="s">
        <v>492</v>
      </c>
      <c r="I213" s="15">
        <f t="shared" ca="1" si="3"/>
        <v>63</v>
      </c>
      <c r="J213" s="24" t="s">
        <v>26</v>
      </c>
      <c r="K213" s="25"/>
      <c r="L213" s="10"/>
      <c r="M213" s="18" t="s">
        <v>14</v>
      </c>
    </row>
    <row r="214" spans="1:14" s="19" customFormat="1" ht="15" customHeight="1" x14ac:dyDescent="0.3">
      <c r="A214" s="10">
        <f>SUBTOTAL(103,D$3:D213)</f>
        <v>211</v>
      </c>
      <c r="B214" s="20" t="s">
        <v>484</v>
      </c>
      <c r="C214" s="21"/>
      <c r="D214" s="21" t="s">
        <v>493</v>
      </c>
      <c r="E214" s="22">
        <v>45749</v>
      </c>
      <c r="F214" s="21" t="s">
        <v>33</v>
      </c>
      <c r="G214" s="21" t="s">
        <v>24</v>
      </c>
      <c r="H214" s="23" t="s">
        <v>494</v>
      </c>
      <c r="I214" s="15">
        <f t="shared" ca="1" si="3"/>
        <v>59</v>
      </c>
      <c r="J214" s="24" t="s">
        <v>26</v>
      </c>
      <c r="K214" s="25"/>
      <c r="L214" s="10"/>
      <c r="M214" s="18" t="s">
        <v>14</v>
      </c>
    </row>
    <row r="215" spans="1:14" s="19" customFormat="1" ht="15" customHeight="1" x14ac:dyDescent="0.3">
      <c r="A215" s="10">
        <f>SUBTOTAL(103,D$3:D214)</f>
        <v>212</v>
      </c>
      <c r="B215" s="11" t="s">
        <v>495</v>
      </c>
      <c r="C215" s="12" t="s">
        <v>496</v>
      </c>
      <c r="D215" s="12" t="s">
        <v>496</v>
      </c>
      <c r="E215" s="13">
        <v>45748</v>
      </c>
      <c r="F215" s="12" t="s">
        <v>17</v>
      </c>
      <c r="G215" s="12" t="s">
        <v>18</v>
      </c>
      <c r="H215" s="14" t="s">
        <v>497</v>
      </c>
      <c r="I215" s="15">
        <f t="shared" ca="1" si="3"/>
        <v>31</v>
      </c>
      <c r="J215" s="11" t="s">
        <v>173</v>
      </c>
      <c r="K215" s="16">
        <v>700000</v>
      </c>
      <c r="L215" s="17" t="s">
        <v>203</v>
      </c>
      <c r="M215" s="18" t="s">
        <v>14</v>
      </c>
      <c r="N215" s="19" t="str">
        <f>_xlfn.XLOOKUP(B:B,[1]EmployeeDetails!$B:$B,[1]EmployeeDetails!$C:$C,0)</f>
        <v>Arpan Kumar Singh</v>
      </c>
    </row>
    <row r="216" spans="1:14" s="19" customFormat="1" ht="15" customHeight="1" x14ac:dyDescent="0.3">
      <c r="A216" s="10">
        <f>SUBTOTAL(103,D$3:D215)</f>
        <v>213</v>
      </c>
      <c r="B216" s="20" t="s">
        <v>495</v>
      </c>
      <c r="C216" s="21"/>
      <c r="D216" s="21" t="s">
        <v>498</v>
      </c>
      <c r="E216" s="22">
        <v>45748</v>
      </c>
      <c r="F216" s="21" t="s">
        <v>70</v>
      </c>
      <c r="G216" s="21" t="s">
        <v>18</v>
      </c>
      <c r="H216" s="23" t="s">
        <v>60</v>
      </c>
      <c r="I216" s="15">
        <f t="shared" ca="1" si="3"/>
        <v>64</v>
      </c>
      <c r="J216" s="24" t="s">
        <v>26</v>
      </c>
      <c r="K216" s="25"/>
      <c r="L216" s="10"/>
      <c r="M216" s="18" t="s">
        <v>14</v>
      </c>
    </row>
    <row r="217" spans="1:14" s="19" customFormat="1" ht="15" customHeight="1" x14ac:dyDescent="0.3">
      <c r="A217" s="10">
        <f>SUBTOTAL(103,D$3:D216)</f>
        <v>214</v>
      </c>
      <c r="B217" s="20" t="s">
        <v>495</v>
      </c>
      <c r="C217" s="21"/>
      <c r="D217" s="21" t="s">
        <v>46</v>
      </c>
      <c r="E217" s="22">
        <v>45748</v>
      </c>
      <c r="F217" s="21" t="s">
        <v>33</v>
      </c>
      <c r="G217" s="21" t="s">
        <v>24</v>
      </c>
      <c r="H217" s="23">
        <v>25569</v>
      </c>
      <c r="I217" s="15">
        <f t="shared" ca="1" si="3"/>
        <v>57</v>
      </c>
      <c r="J217" s="24" t="s">
        <v>26</v>
      </c>
      <c r="K217" s="25"/>
      <c r="L217" s="10"/>
      <c r="M217" s="18" t="s">
        <v>14</v>
      </c>
    </row>
    <row r="218" spans="1:14" s="19" customFormat="1" ht="15" customHeight="1" x14ac:dyDescent="0.3">
      <c r="A218" s="10">
        <f>SUBTOTAL(103,D$3:D217)</f>
        <v>215</v>
      </c>
      <c r="B218" s="11" t="s">
        <v>499</v>
      </c>
      <c r="C218" s="12" t="s">
        <v>500</v>
      </c>
      <c r="D218" s="12" t="s">
        <v>500</v>
      </c>
      <c r="E218" s="13">
        <v>45749</v>
      </c>
      <c r="F218" s="12" t="s">
        <v>17</v>
      </c>
      <c r="G218" s="12" t="s">
        <v>18</v>
      </c>
      <c r="H218" s="14" t="s">
        <v>501</v>
      </c>
      <c r="I218" s="15">
        <f t="shared" ca="1" si="3"/>
        <v>36</v>
      </c>
      <c r="J218" s="11" t="s">
        <v>173</v>
      </c>
      <c r="K218" s="16">
        <v>700000</v>
      </c>
      <c r="L218" s="17" t="s">
        <v>64</v>
      </c>
      <c r="M218" s="18" t="s">
        <v>14</v>
      </c>
      <c r="N218" s="19" t="str">
        <f>_xlfn.XLOOKUP(B:B,[1]EmployeeDetails!$B:$B,[1]EmployeeDetails!$C:$C,0)</f>
        <v>Mr Sawan Kerketta</v>
      </c>
    </row>
    <row r="219" spans="1:14" s="19" customFormat="1" ht="15" customHeight="1" x14ac:dyDescent="0.3">
      <c r="A219" s="10">
        <f>SUBTOTAL(103,D$3:D218)</f>
        <v>216</v>
      </c>
      <c r="B219" s="20" t="s">
        <v>499</v>
      </c>
      <c r="C219" s="21"/>
      <c r="D219" s="21" t="s">
        <v>502</v>
      </c>
      <c r="E219" s="22">
        <v>45749</v>
      </c>
      <c r="F219" s="21" t="s">
        <v>23</v>
      </c>
      <c r="G219" s="21" t="s">
        <v>24</v>
      </c>
      <c r="H219" s="23" t="s">
        <v>503</v>
      </c>
      <c r="I219" s="15">
        <f t="shared" ca="1" si="3"/>
        <v>35</v>
      </c>
      <c r="J219" s="24" t="s">
        <v>26</v>
      </c>
      <c r="K219" s="25"/>
      <c r="L219" s="10"/>
      <c r="M219" s="18" t="s">
        <v>14</v>
      </c>
    </row>
    <row r="220" spans="1:14" s="19" customFormat="1" ht="15" customHeight="1" x14ac:dyDescent="0.3">
      <c r="A220" s="10">
        <f>SUBTOTAL(103,D$3:D219)</f>
        <v>217</v>
      </c>
      <c r="B220" s="20" t="s">
        <v>499</v>
      </c>
      <c r="C220" s="21"/>
      <c r="D220" s="21" t="s">
        <v>504</v>
      </c>
      <c r="E220" s="22">
        <v>45749</v>
      </c>
      <c r="F220" s="21" t="s">
        <v>42</v>
      </c>
      <c r="G220" s="21" t="s">
        <v>18</v>
      </c>
      <c r="H220" s="23" t="s">
        <v>505</v>
      </c>
      <c r="I220" s="15">
        <f t="shared" ca="1" si="3"/>
        <v>6</v>
      </c>
      <c r="J220" s="24" t="s">
        <v>26</v>
      </c>
      <c r="K220" s="25"/>
      <c r="L220" s="10"/>
      <c r="M220" s="18" t="s">
        <v>14</v>
      </c>
    </row>
    <row r="221" spans="1:14" s="19" customFormat="1" ht="15" customHeight="1" x14ac:dyDescent="0.3">
      <c r="A221" s="10">
        <f>SUBTOTAL(103,D$3:D220)</f>
        <v>218</v>
      </c>
      <c r="B221" s="20" t="s">
        <v>499</v>
      </c>
      <c r="C221" s="21"/>
      <c r="D221" s="21" t="s">
        <v>506</v>
      </c>
      <c r="E221" s="22">
        <v>45749</v>
      </c>
      <c r="F221" s="21" t="s">
        <v>507</v>
      </c>
      <c r="G221" s="21" t="s">
        <v>18</v>
      </c>
      <c r="H221" s="23" t="s">
        <v>508</v>
      </c>
      <c r="I221" s="15">
        <f t="shared" ca="1" si="3"/>
        <v>72</v>
      </c>
      <c r="J221" s="24" t="s">
        <v>26</v>
      </c>
      <c r="K221" s="25"/>
      <c r="L221" s="10"/>
      <c r="M221" s="18" t="s">
        <v>14</v>
      </c>
    </row>
    <row r="222" spans="1:14" s="19" customFormat="1" ht="15" customHeight="1" x14ac:dyDescent="0.3">
      <c r="A222" s="10">
        <f>SUBTOTAL(103,D$3:D221)</f>
        <v>219</v>
      </c>
      <c r="B222" s="20" t="s">
        <v>499</v>
      </c>
      <c r="C222" s="21"/>
      <c r="D222" s="21" t="s">
        <v>509</v>
      </c>
      <c r="E222" s="22">
        <v>45749</v>
      </c>
      <c r="F222" s="21" t="s">
        <v>510</v>
      </c>
      <c r="G222" s="21" t="s">
        <v>24</v>
      </c>
      <c r="H222" s="23" t="s">
        <v>511</v>
      </c>
      <c r="I222" s="15">
        <f t="shared" ca="1" si="3"/>
        <v>66</v>
      </c>
      <c r="J222" s="24" t="s">
        <v>26</v>
      </c>
      <c r="K222" s="25"/>
      <c r="L222" s="10"/>
      <c r="M222" s="18" t="s">
        <v>14</v>
      </c>
    </row>
    <row r="223" spans="1:14" s="19" customFormat="1" ht="15" customHeight="1" x14ac:dyDescent="0.3">
      <c r="A223" s="10">
        <f>SUBTOTAL(103,D$3:D222)</f>
        <v>220</v>
      </c>
      <c r="B223" s="11" t="s">
        <v>512</v>
      </c>
      <c r="C223" s="12" t="s">
        <v>513</v>
      </c>
      <c r="D223" s="12" t="s">
        <v>513</v>
      </c>
      <c r="E223" s="13">
        <v>45516</v>
      </c>
      <c r="F223" s="12" t="s">
        <v>17</v>
      </c>
      <c r="G223" s="12" t="s">
        <v>18</v>
      </c>
      <c r="H223" s="14" t="s">
        <v>514</v>
      </c>
      <c r="I223" s="15">
        <f t="shared" ca="1" si="3"/>
        <v>32</v>
      </c>
      <c r="J223" s="11" t="s">
        <v>173</v>
      </c>
      <c r="K223" s="16">
        <v>700000</v>
      </c>
      <c r="L223" s="17" t="s">
        <v>258</v>
      </c>
      <c r="M223" s="18" t="s">
        <v>14</v>
      </c>
      <c r="N223" s="19" t="str">
        <f>_xlfn.XLOOKUP(B:B,[1]EmployeeDetails!$B:$B,[1]EmployeeDetails!$C:$C,0)</f>
        <v>Gaurav</v>
      </c>
    </row>
    <row r="224" spans="1:14" s="19" customFormat="1" ht="15" customHeight="1" x14ac:dyDescent="0.3">
      <c r="A224" s="10">
        <f>SUBTOTAL(103,D$3:D223)</f>
        <v>221</v>
      </c>
      <c r="B224" s="20" t="s">
        <v>512</v>
      </c>
      <c r="C224" s="21"/>
      <c r="D224" s="21" t="s">
        <v>515</v>
      </c>
      <c r="E224" s="22">
        <v>45516</v>
      </c>
      <c r="F224" s="21" t="s">
        <v>70</v>
      </c>
      <c r="G224" s="21" t="s">
        <v>18</v>
      </c>
      <c r="H224" s="23" t="s">
        <v>516</v>
      </c>
      <c r="I224" s="15">
        <f t="shared" ca="1" si="3"/>
        <v>62</v>
      </c>
      <c r="J224" s="24" t="s">
        <v>26</v>
      </c>
      <c r="K224" s="25"/>
      <c r="L224" s="10"/>
      <c r="M224" s="18" t="s">
        <v>14</v>
      </c>
    </row>
    <row r="225" spans="1:14" s="19" customFormat="1" ht="15" customHeight="1" x14ac:dyDescent="0.3">
      <c r="A225" s="10">
        <f>SUBTOTAL(103,D$3:D224)</f>
        <v>222</v>
      </c>
      <c r="B225" s="20" t="s">
        <v>512</v>
      </c>
      <c r="C225" s="21"/>
      <c r="D225" s="21" t="s">
        <v>204</v>
      </c>
      <c r="E225" s="22">
        <v>45516</v>
      </c>
      <c r="F225" s="21" t="s">
        <v>33</v>
      </c>
      <c r="G225" s="21" t="s">
        <v>24</v>
      </c>
      <c r="H225" s="23">
        <v>24108</v>
      </c>
      <c r="I225" s="15">
        <f t="shared" ca="1" si="3"/>
        <v>61</v>
      </c>
      <c r="J225" s="24" t="s">
        <v>26</v>
      </c>
      <c r="K225" s="25"/>
      <c r="L225" s="10"/>
      <c r="M225" s="18" t="s">
        <v>14</v>
      </c>
    </row>
    <row r="226" spans="1:14" s="19" customFormat="1" ht="15" customHeight="1" x14ac:dyDescent="0.3">
      <c r="A226" s="10">
        <f>SUBTOTAL(103,D$3:D225)</f>
        <v>223</v>
      </c>
      <c r="B226" s="11" t="s">
        <v>517</v>
      </c>
      <c r="C226" s="12" t="s">
        <v>518</v>
      </c>
      <c r="D226" s="12" t="s">
        <v>518</v>
      </c>
      <c r="E226" s="13">
        <v>45749</v>
      </c>
      <c r="F226" s="12" t="s">
        <v>17</v>
      </c>
      <c r="G226" s="12" t="s">
        <v>18</v>
      </c>
      <c r="H226" s="14" t="s">
        <v>519</v>
      </c>
      <c r="I226" s="15">
        <f t="shared" ca="1" si="3"/>
        <v>36</v>
      </c>
      <c r="J226" s="11" t="s">
        <v>20</v>
      </c>
      <c r="K226" s="16">
        <v>700000</v>
      </c>
      <c r="L226" s="17" t="s">
        <v>76</v>
      </c>
      <c r="M226" s="18" t="s">
        <v>14</v>
      </c>
      <c r="N226" s="19" t="str">
        <f>_xlfn.XLOOKUP(B:B,[1]EmployeeDetails!$B:$B,[1]EmployeeDetails!$C:$C,0)</f>
        <v>Rohit Kumar Gupta</v>
      </c>
    </row>
    <row r="227" spans="1:14" s="19" customFormat="1" ht="15" customHeight="1" x14ac:dyDescent="0.3">
      <c r="A227" s="10">
        <f>SUBTOTAL(103,D$3:D226)</f>
        <v>224</v>
      </c>
      <c r="B227" s="20" t="s">
        <v>517</v>
      </c>
      <c r="C227" s="21"/>
      <c r="D227" s="21" t="s">
        <v>520</v>
      </c>
      <c r="E227" s="22">
        <v>45749</v>
      </c>
      <c r="F227" s="21" t="s">
        <v>23</v>
      </c>
      <c r="G227" s="21" t="s">
        <v>24</v>
      </c>
      <c r="H227" s="23">
        <v>34827</v>
      </c>
      <c r="I227" s="15">
        <f t="shared" ca="1" si="3"/>
        <v>31</v>
      </c>
      <c r="J227" s="24" t="s">
        <v>26</v>
      </c>
      <c r="K227" s="25"/>
      <c r="L227" s="10"/>
      <c r="M227" s="18" t="s">
        <v>14</v>
      </c>
    </row>
    <row r="228" spans="1:14" s="19" customFormat="1" ht="15" customHeight="1" x14ac:dyDescent="0.3">
      <c r="A228" s="10">
        <f>SUBTOTAL(103,D$3:D227)</f>
        <v>225</v>
      </c>
      <c r="B228" s="20" t="s">
        <v>517</v>
      </c>
      <c r="C228" s="21"/>
      <c r="D228" s="21" t="s">
        <v>521</v>
      </c>
      <c r="E228" s="22">
        <v>45749</v>
      </c>
      <c r="F228" s="21" t="s">
        <v>28</v>
      </c>
      <c r="G228" s="21" t="s">
        <v>24</v>
      </c>
      <c r="H228" s="23" t="s">
        <v>522</v>
      </c>
      <c r="I228" s="15">
        <f t="shared" ca="1" si="3"/>
        <v>5</v>
      </c>
      <c r="J228" s="24" t="s">
        <v>26</v>
      </c>
      <c r="K228" s="25"/>
      <c r="L228" s="10"/>
      <c r="M228" s="18" t="s">
        <v>14</v>
      </c>
    </row>
    <row r="229" spans="1:14" s="19" customFormat="1" ht="15" customHeight="1" x14ac:dyDescent="0.3">
      <c r="A229" s="10">
        <f>SUBTOTAL(103,D$3:D228)</f>
        <v>226</v>
      </c>
      <c r="B229" s="20" t="s">
        <v>517</v>
      </c>
      <c r="C229" s="21"/>
      <c r="D229" s="21" t="s">
        <v>523</v>
      </c>
      <c r="E229" s="22">
        <v>45749</v>
      </c>
      <c r="F229" s="21" t="s">
        <v>70</v>
      </c>
      <c r="G229" s="21" t="s">
        <v>18</v>
      </c>
      <c r="H229" s="23" t="s">
        <v>209</v>
      </c>
      <c r="I229" s="15">
        <f t="shared" ca="1" si="3"/>
        <v>68</v>
      </c>
      <c r="J229" s="24" t="s">
        <v>26</v>
      </c>
      <c r="K229" s="25"/>
      <c r="L229" s="10"/>
      <c r="M229" s="18" t="s">
        <v>14</v>
      </c>
    </row>
    <row r="230" spans="1:14" s="19" customFormat="1" ht="15" customHeight="1" x14ac:dyDescent="0.3">
      <c r="A230" s="10">
        <f>SUBTOTAL(103,D$3:D229)</f>
        <v>227</v>
      </c>
      <c r="B230" s="20" t="s">
        <v>517</v>
      </c>
      <c r="C230" s="21"/>
      <c r="D230" s="21" t="s">
        <v>524</v>
      </c>
      <c r="E230" s="22">
        <v>45749</v>
      </c>
      <c r="F230" s="21" t="s">
        <v>33</v>
      </c>
      <c r="G230" s="21" t="s">
        <v>24</v>
      </c>
      <c r="H230" s="23" t="s">
        <v>440</v>
      </c>
      <c r="I230" s="15">
        <f t="shared" ca="1" si="3"/>
        <v>57</v>
      </c>
      <c r="J230" s="24" t="s">
        <v>26</v>
      </c>
      <c r="K230" s="25"/>
      <c r="L230" s="10"/>
      <c r="M230" s="18" t="s">
        <v>14</v>
      </c>
    </row>
    <row r="231" spans="1:14" s="19" customFormat="1" ht="15" customHeight="1" x14ac:dyDescent="0.3">
      <c r="A231" s="10">
        <f>SUBTOTAL(103,D$3:D230)</f>
        <v>228</v>
      </c>
      <c r="B231" s="11" t="s">
        <v>525</v>
      </c>
      <c r="C231" s="12" t="s">
        <v>526</v>
      </c>
      <c r="D231" s="12" t="s">
        <v>526</v>
      </c>
      <c r="E231" s="13">
        <v>45755</v>
      </c>
      <c r="F231" s="12" t="s">
        <v>17</v>
      </c>
      <c r="G231" s="12" t="s">
        <v>18</v>
      </c>
      <c r="H231" s="14" t="s">
        <v>527</v>
      </c>
      <c r="I231" s="15">
        <f t="shared" ca="1" si="3"/>
        <v>51</v>
      </c>
      <c r="J231" s="11" t="s">
        <v>97</v>
      </c>
      <c r="K231" s="16">
        <v>700000</v>
      </c>
      <c r="L231" s="17" t="s">
        <v>52</v>
      </c>
      <c r="M231" s="18" t="s">
        <v>14</v>
      </c>
      <c r="N231" s="19" t="str">
        <f>_xlfn.XLOOKUP(B:B,[1]EmployeeDetails!$B:$B,[1]EmployeeDetails!$C:$C,0)</f>
        <v>Uttam Singh</v>
      </c>
    </row>
    <row r="232" spans="1:14" s="19" customFormat="1" ht="15" customHeight="1" x14ac:dyDescent="0.3">
      <c r="A232" s="10">
        <f>SUBTOTAL(103,D$3:D231)</f>
        <v>229</v>
      </c>
      <c r="B232" s="20" t="s">
        <v>525</v>
      </c>
      <c r="C232" s="21"/>
      <c r="D232" s="21" t="s">
        <v>528</v>
      </c>
      <c r="E232" s="22">
        <v>45755</v>
      </c>
      <c r="F232" s="21" t="s">
        <v>23</v>
      </c>
      <c r="G232" s="21" t="s">
        <v>24</v>
      </c>
      <c r="H232" s="23" t="s">
        <v>529</v>
      </c>
      <c r="I232" s="15">
        <f t="shared" ca="1" si="3"/>
        <v>50</v>
      </c>
      <c r="J232" s="24" t="s">
        <v>26</v>
      </c>
      <c r="K232" s="25"/>
      <c r="L232" s="10"/>
      <c r="M232" s="18" t="s">
        <v>14</v>
      </c>
    </row>
    <row r="233" spans="1:14" s="19" customFormat="1" ht="15" customHeight="1" x14ac:dyDescent="0.3">
      <c r="A233" s="10">
        <f>SUBTOTAL(103,D$3:D232)</f>
        <v>230</v>
      </c>
      <c r="B233" s="20" t="s">
        <v>525</v>
      </c>
      <c r="C233" s="21"/>
      <c r="D233" s="21" t="s">
        <v>530</v>
      </c>
      <c r="E233" s="22">
        <v>45755</v>
      </c>
      <c r="F233" s="21" t="s">
        <v>42</v>
      </c>
      <c r="G233" s="21" t="s">
        <v>18</v>
      </c>
      <c r="H233" s="23" t="s">
        <v>531</v>
      </c>
      <c r="I233" s="15">
        <f t="shared" ca="1" si="3"/>
        <v>24</v>
      </c>
      <c r="J233" s="24" t="s">
        <v>26</v>
      </c>
      <c r="K233" s="25"/>
      <c r="L233" s="10"/>
      <c r="M233" s="18" t="s">
        <v>14</v>
      </c>
    </row>
    <row r="234" spans="1:14" s="19" customFormat="1" ht="15" customHeight="1" x14ac:dyDescent="0.3">
      <c r="A234" s="10">
        <f>SUBTOTAL(103,D$3:D233)</f>
        <v>231</v>
      </c>
      <c r="B234" s="20" t="s">
        <v>525</v>
      </c>
      <c r="C234" s="21"/>
      <c r="D234" s="21" t="s">
        <v>532</v>
      </c>
      <c r="E234" s="22">
        <v>45755</v>
      </c>
      <c r="F234" s="21" t="s">
        <v>28</v>
      </c>
      <c r="G234" s="21" t="s">
        <v>24</v>
      </c>
      <c r="H234" s="23" t="s">
        <v>533</v>
      </c>
      <c r="I234" s="15">
        <f t="shared" ca="1" si="3"/>
        <v>26</v>
      </c>
      <c r="J234" s="24" t="s">
        <v>26</v>
      </c>
      <c r="K234" s="25"/>
      <c r="L234" s="10"/>
      <c r="M234" s="18" t="s">
        <v>14</v>
      </c>
    </row>
    <row r="235" spans="1:14" s="19" customFormat="1" ht="15" customHeight="1" x14ac:dyDescent="0.3">
      <c r="A235" s="10">
        <f>SUBTOTAL(103,D$3:D234)</f>
        <v>232</v>
      </c>
      <c r="B235" s="20" t="s">
        <v>525</v>
      </c>
      <c r="C235" s="21"/>
      <c r="D235" s="21" t="s">
        <v>534</v>
      </c>
      <c r="E235" s="22">
        <v>45755</v>
      </c>
      <c r="F235" s="21" t="s">
        <v>70</v>
      </c>
      <c r="G235" s="21" t="s">
        <v>18</v>
      </c>
      <c r="H235" s="23" t="s">
        <v>535</v>
      </c>
      <c r="I235" s="15">
        <f t="shared" ca="1" si="3"/>
        <v>76</v>
      </c>
      <c r="J235" s="24" t="s">
        <v>26</v>
      </c>
      <c r="K235" s="25"/>
      <c r="L235" s="10"/>
      <c r="M235" s="18" t="s">
        <v>14</v>
      </c>
    </row>
    <row r="236" spans="1:14" s="19" customFormat="1" ht="15" customHeight="1" x14ac:dyDescent="0.3">
      <c r="A236" s="10">
        <f>SUBTOTAL(103,D$3:D235)</f>
        <v>233</v>
      </c>
      <c r="B236" s="20" t="s">
        <v>525</v>
      </c>
      <c r="C236" s="21"/>
      <c r="D236" s="21" t="s">
        <v>536</v>
      </c>
      <c r="E236" s="22">
        <v>45755</v>
      </c>
      <c r="F236" s="21" t="s">
        <v>33</v>
      </c>
      <c r="G236" s="21" t="s">
        <v>24</v>
      </c>
      <c r="H236" s="23" t="s">
        <v>456</v>
      </c>
      <c r="I236" s="15">
        <f t="shared" ca="1" si="3"/>
        <v>73</v>
      </c>
      <c r="J236" s="24" t="s">
        <v>26</v>
      </c>
      <c r="K236" s="25"/>
      <c r="L236" s="10"/>
      <c r="M236" s="18" t="s">
        <v>14</v>
      </c>
    </row>
    <row r="237" spans="1:14" s="19" customFormat="1" ht="15" customHeight="1" x14ac:dyDescent="0.3">
      <c r="A237" s="10">
        <f>SUBTOTAL(103,D$3:D236)</f>
        <v>234</v>
      </c>
      <c r="B237" s="11" t="s">
        <v>537</v>
      </c>
      <c r="C237" s="12" t="s">
        <v>538</v>
      </c>
      <c r="D237" s="12" t="s">
        <v>538</v>
      </c>
      <c r="E237" s="13">
        <v>45755</v>
      </c>
      <c r="F237" s="12" t="s">
        <v>17</v>
      </c>
      <c r="G237" s="12" t="s">
        <v>18</v>
      </c>
      <c r="H237" s="14" t="s">
        <v>539</v>
      </c>
      <c r="I237" s="15">
        <f t="shared" ca="1" si="3"/>
        <v>44</v>
      </c>
      <c r="J237" s="11" t="s">
        <v>51</v>
      </c>
      <c r="K237" s="16">
        <v>700000</v>
      </c>
      <c r="L237" s="17" t="s">
        <v>203</v>
      </c>
      <c r="M237" s="18" t="s">
        <v>14</v>
      </c>
      <c r="N237" s="19" t="str">
        <f>_xlfn.XLOOKUP(B:B,[1]EmployeeDetails!$B:$B,[1]EmployeeDetails!$C:$C,0)</f>
        <v>Yashwant Singh Yadav</v>
      </c>
    </row>
    <row r="238" spans="1:14" s="19" customFormat="1" ht="15" customHeight="1" x14ac:dyDescent="0.3">
      <c r="A238" s="10">
        <f>SUBTOTAL(103,D$3:D237)</f>
        <v>235</v>
      </c>
      <c r="B238" s="20" t="s">
        <v>537</v>
      </c>
      <c r="C238" s="21"/>
      <c r="D238" s="21" t="s">
        <v>540</v>
      </c>
      <c r="E238" s="22">
        <v>45755</v>
      </c>
      <c r="F238" s="21" t="s">
        <v>23</v>
      </c>
      <c r="G238" s="21" t="s">
        <v>24</v>
      </c>
      <c r="H238" s="23" t="s">
        <v>541</v>
      </c>
      <c r="I238" s="15">
        <f t="shared" ca="1" si="3"/>
        <v>42</v>
      </c>
      <c r="J238" s="24" t="s">
        <v>26</v>
      </c>
      <c r="K238" s="25"/>
      <c r="L238" s="10"/>
      <c r="M238" s="18" t="s">
        <v>14</v>
      </c>
    </row>
    <row r="239" spans="1:14" s="19" customFormat="1" ht="15" customHeight="1" x14ac:dyDescent="0.3">
      <c r="A239" s="10">
        <f>SUBTOTAL(103,D$3:D238)</f>
        <v>236</v>
      </c>
      <c r="B239" s="20" t="s">
        <v>537</v>
      </c>
      <c r="C239" s="21"/>
      <c r="D239" s="21" t="s">
        <v>542</v>
      </c>
      <c r="E239" s="22">
        <v>45755</v>
      </c>
      <c r="F239" s="21" t="s">
        <v>42</v>
      </c>
      <c r="G239" s="21" t="s">
        <v>18</v>
      </c>
      <c r="H239" s="23" t="s">
        <v>543</v>
      </c>
      <c r="I239" s="15">
        <f t="shared" ca="1" si="3"/>
        <v>10</v>
      </c>
      <c r="J239" s="24" t="s">
        <v>26</v>
      </c>
      <c r="K239" s="25"/>
      <c r="L239" s="10"/>
      <c r="M239" s="18" t="s">
        <v>14</v>
      </c>
    </row>
    <row r="240" spans="1:14" s="19" customFormat="1" ht="15" customHeight="1" x14ac:dyDescent="0.3">
      <c r="A240" s="10">
        <f>SUBTOTAL(103,D$3:D239)</f>
        <v>237</v>
      </c>
      <c r="B240" s="20" t="s">
        <v>537</v>
      </c>
      <c r="C240" s="21"/>
      <c r="D240" s="21" t="s">
        <v>544</v>
      </c>
      <c r="E240" s="22">
        <v>45755</v>
      </c>
      <c r="F240" s="21" t="s">
        <v>28</v>
      </c>
      <c r="G240" s="21" t="s">
        <v>24</v>
      </c>
      <c r="H240" s="23" t="s">
        <v>545</v>
      </c>
      <c r="I240" s="15">
        <f t="shared" ca="1" si="3"/>
        <v>14</v>
      </c>
      <c r="J240" s="24" t="s">
        <v>26</v>
      </c>
      <c r="K240" s="25"/>
      <c r="L240" s="10"/>
      <c r="M240" s="18" t="s">
        <v>14</v>
      </c>
    </row>
    <row r="241" spans="1:14" s="19" customFormat="1" ht="15" customHeight="1" x14ac:dyDescent="0.3">
      <c r="A241" s="10">
        <f>SUBTOTAL(103,D$3:D240)</f>
        <v>238</v>
      </c>
      <c r="B241" s="20" t="s">
        <v>537</v>
      </c>
      <c r="C241" s="21"/>
      <c r="D241" s="21" t="s">
        <v>546</v>
      </c>
      <c r="E241" s="22">
        <v>45755</v>
      </c>
      <c r="F241" s="21" t="s">
        <v>33</v>
      </c>
      <c r="G241" s="21" t="s">
        <v>24</v>
      </c>
      <c r="H241" s="23" t="s">
        <v>323</v>
      </c>
      <c r="I241" s="15">
        <f t="shared" ca="1" si="3"/>
        <v>60</v>
      </c>
      <c r="J241" s="24" t="s">
        <v>26</v>
      </c>
      <c r="K241" s="25"/>
      <c r="L241" s="10"/>
      <c r="M241" s="18" t="s">
        <v>14</v>
      </c>
    </row>
    <row r="242" spans="1:14" s="19" customFormat="1" ht="15" customHeight="1" x14ac:dyDescent="0.3">
      <c r="A242" s="10">
        <f>SUBTOTAL(103,D$3:D241)</f>
        <v>239</v>
      </c>
      <c r="B242" s="11" t="s">
        <v>547</v>
      </c>
      <c r="C242" s="12" t="s">
        <v>548</v>
      </c>
      <c r="D242" s="12" t="s">
        <v>548</v>
      </c>
      <c r="E242" s="13">
        <v>45755</v>
      </c>
      <c r="F242" s="12" t="s">
        <v>17</v>
      </c>
      <c r="G242" s="12" t="s">
        <v>18</v>
      </c>
      <c r="H242" s="14" t="s">
        <v>549</v>
      </c>
      <c r="I242" s="15">
        <f t="shared" ca="1" si="3"/>
        <v>36</v>
      </c>
      <c r="J242" s="28" t="s">
        <v>51</v>
      </c>
      <c r="K242" s="16">
        <v>700000</v>
      </c>
      <c r="L242" s="17" t="s">
        <v>258</v>
      </c>
      <c r="M242" s="18" t="s">
        <v>14</v>
      </c>
      <c r="N242" s="19" t="str">
        <f>_xlfn.XLOOKUP(B:B,[1]EmployeeDetails!$B:$B,[1]EmployeeDetails!$C:$C,0)</f>
        <v>Piyush Mukherjee</v>
      </c>
    </row>
    <row r="243" spans="1:14" s="19" customFormat="1" ht="15" customHeight="1" x14ac:dyDescent="0.3">
      <c r="A243" s="10">
        <f>SUBTOTAL(103,D$3:D242)</f>
        <v>240</v>
      </c>
      <c r="B243" s="20" t="s">
        <v>547</v>
      </c>
      <c r="C243" s="21"/>
      <c r="D243" s="21" t="s">
        <v>550</v>
      </c>
      <c r="E243" s="22">
        <v>45755</v>
      </c>
      <c r="F243" s="21" t="s">
        <v>23</v>
      </c>
      <c r="G243" s="21" t="s">
        <v>24</v>
      </c>
      <c r="H243" s="23" t="s">
        <v>551</v>
      </c>
      <c r="I243" s="15">
        <f t="shared" ca="1" si="3"/>
        <v>34</v>
      </c>
      <c r="J243" s="24" t="s">
        <v>26</v>
      </c>
      <c r="K243" s="25"/>
      <c r="L243" s="10"/>
      <c r="M243" s="18" t="s">
        <v>14</v>
      </c>
    </row>
    <row r="244" spans="1:14" s="19" customFormat="1" ht="15" customHeight="1" x14ac:dyDescent="0.3">
      <c r="A244" s="10">
        <f>SUBTOTAL(103,D$3:D243)</f>
        <v>241</v>
      </c>
      <c r="B244" s="20" t="s">
        <v>547</v>
      </c>
      <c r="C244" s="21"/>
      <c r="D244" s="21" t="s">
        <v>552</v>
      </c>
      <c r="E244" s="22">
        <v>45755</v>
      </c>
      <c r="F244" s="21" t="s">
        <v>33</v>
      </c>
      <c r="G244" s="21" t="s">
        <v>24</v>
      </c>
      <c r="H244" s="23" t="s">
        <v>553</v>
      </c>
      <c r="I244" s="15">
        <f t="shared" ca="1" si="3"/>
        <v>60</v>
      </c>
      <c r="J244" s="24" t="s">
        <v>26</v>
      </c>
      <c r="K244" s="25"/>
      <c r="L244" s="10"/>
      <c r="M244" s="18" t="s">
        <v>14</v>
      </c>
    </row>
    <row r="245" spans="1:14" s="19" customFormat="1" ht="15" customHeight="1" x14ac:dyDescent="0.3">
      <c r="A245" s="10">
        <f>SUBTOTAL(103,D$3:D244)</f>
        <v>242</v>
      </c>
      <c r="B245" s="11" t="s">
        <v>554</v>
      </c>
      <c r="C245" s="12" t="s">
        <v>555</v>
      </c>
      <c r="D245" s="12" t="s">
        <v>555</v>
      </c>
      <c r="E245" s="13">
        <v>45762</v>
      </c>
      <c r="F245" s="12" t="s">
        <v>17</v>
      </c>
      <c r="G245" s="12" t="s">
        <v>18</v>
      </c>
      <c r="H245" s="14">
        <v>34612</v>
      </c>
      <c r="I245" s="15">
        <f t="shared" ca="1" si="3"/>
        <v>32</v>
      </c>
      <c r="J245" s="28" t="s">
        <v>173</v>
      </c>
      <c r="K245" s="16">
        <v>700000</v>
      </c>
      <c r="L245" s="17" t="s">
        <v>21</v>
      </c>
      <c r="M245" s="18" t="s">
        <v>14</v>
      </c>
      <c r="N245" s="19" t="str">
        <f>_xlfn.XLOOKUP(B:B,[1]EmployeeDetails!$B:$B,[1]EmployeeDetails!$C:$C,0)</f>
        <v>Pratik Paresh Rathod</v>
      </c>
    </row>
    <row r="246" spans="1:14" s="19" customFormat="1" ht="15" customHeight="1" x14ac:dyDescent="0.3">
      <c r="A246" s="10">
        <f>SUBTOTAL(103,D$3:D245)</f>
        <v>243</v>
      </c>
      <c r="B246" s="20" t="s">
        <v>554</v>
      </c>
      <c r="C246" s="21"/>
      <c r="D246" s="21" t="s">
        <v>556</v>
      </c>
      <c r="E246" s="22">
        <v>45762</v>
      </c>
      <c r="F246" s="21" t="s">
        <v>23</v>
      </c>
      <c r="G246" s="21" t="s">
        <v>24</v>
      </c>
      <c r="H246" s="23" t="s">
        <v>557</v>
      </c>
      <c r="I246" s="15">
        <f t="shared" ca="1" si="3"/>
        <v>28</v>
      </c>
      <c r="J246" s="24" t="s">
        <v>26</v>
      </c>
      <c r="K246" s="25"/>
      <c r="L246" s="10"/>
      <c r="M246" s="18" t="s">
        <v>14</v>
      </c>
    </row>
    <row r="247" spans="1:14" s="19" customFormat="1" ht="15" customHeight="1" x14ac:dyDescent="0.3">
      <c r="A247" s="10">
        <f>SUBTOTAL(103,D$3:D246)</f>
        <v>244</v>
      </c>
      <c r="B247" s="20" t="s">
        <v>554</v>
      </c>
      <c r="C247" s="21"/>
      <c r="D247" s="21" t="s">
        <v>558</v>
      </c>
      <c r="E247" s="22">
        <v>45762</v>
      </c>
      <c r="F247" s="21" t="s">
        <v>28</v>
      </c>
      <c r="G247" s="21" t="s">
        <v>24</v>
      </c>
      <c r="H247" s="23" t="s">
        <v>559</v>
      </c>
      <c r="I247" s="15">
        <f t="shared" ca="1" si="3"/>
        <v>3</v>
      </c>
      <c r="J247" s="24" t="s">
        <v>26</v>
      </c>
      <c r="K247" s="25"/>
      <c r="L247" s="10"/>
      <c r="M247" s="18" t="s">
        <v>14</v>
      </c>
    </row>
    <row r="248" spans="1:14" s="19" customFormat="1" ht="15" customHeight="1" x14ac:dyDescent="0.3">
      <c r="A248" s="10">
        <f>SUBTOTAL(103,D$3:D247)</f>
        <v>245</v>
      </c>
      <c r="B248" s="20" t="s">
        <v>554</v>
      </c>
      <c r="C248" s="21"/>
      <c r="D248" s="21" t="s">
        <v>560</v>
      </c>
      <c r="E248" s="22">
        <v>45762</v>
      </c>
      <c r="F248" s="21" t="s">
        <v>70</v>
      </c>
      <c r="G248" s="21" t="s">
        <v>18</v>
      </c>
      <c r="H248" s="23">
        <v>24149</v>
      </c>
      <c r="I248" s="15">
        <f t="shared" ca="1" si="3"/>
        <v>61</v>
      </c>
      <c r="J248" s="24" t="s">
        <v>26</v>
      </c>
      <c r="K248" s="25"/>
      <c r="L248" s="10"/>
      <c r="M248" s="18" t="s">
        <v>14</v>
      </c>
    </row>
    <row r="249" spans="1:14" s="19" customFormat="1" ht="15" customHeight="1" x14ac:dyDescent="0.3">
      <c r="A249" s="10">
        <f>SUBTOTAL(103,D$3:D248)</f>
        <v>246</v>
      </c>
      <c r="B249" s="20" t="s">
        <v>554</v>
      </c>
      <c r="C249" s="21"/>
      <c r="D249" s="21" t="s">
        <v>561</v>
      </c>
      <c r="E249" s="22">
        <v>45762</v>
      </c>
      <c r="F249" s="21" t="s">
        <v>33</v>
      </c>
      <c r="G249" s="21" t="s">
        <v>24</v>
      </c>
      <c r="H249" s="23">
        <v>24515</v>
      </c>
      <c r="I249" s="15">
        <f t="shared" ca="1" si="3"/>
        <v>60</v>
      </c>
      <c r="J249" s="24" t="s">
        <v>26</v>
      </c>
      <c r="K249" s="25"/>
      <c r="L249" s="10"/>
      <c r="M249" s="18" t="s">
        <v>14</v>
      </c>
    </row>
    <row r="250" spans="1:14" s="19" customFormat="1" ht="15" customHeight="1" x14ac:dyDescent="0.3">
      <c r="A250" s="10">
        <f>SUBTOTAL(103,D$3:D249)</f>
        <v>247</v>
      </c>
      <c r="B250" s="11" t="s">
        <v>562</v>
      </c>
      <c r="C250" s="12" t="s">
        <v>563</v>
      </c>
      <c r="D250" s="12" t="s">
        <v>563</v>
      </c>
      <c r="E250" s="13">
        <v>45762</v>
      </c>
      <c r="F250" s="12" t="s">
        <v>17</v>
      </c>
      <c r="G250" s="12" t="s">
        <v>18</v>
      </c>
      <c r="H250" s="14" t="s">
        <v>564</v>
      </c>
      <c r="I250" s="15">
        <f t="shared" ca="1" si="3"/>
        <v>38</v>
      </c>
      <c r="J250" s="11" t="s">
        <v>20</v>
      </c>
      <c r="K250" s="16">
        <v>700000</v>
      </c>
      <c r="L250" s="17" t="s">
        <v>174</v>
      </c>
      <c r="M250" s="18" t="s">
        <v>14</v>
      </c>
      <c r="N250" s="19" t="str">
        <f>_xlfn.XLOOKUP(B:B,[1]EmployeeDetails!$B:$B,[1]EmployeeDetails!$C:$C,0)</f>
        <v>Deo Narayan Raut</v>
      </c>
    </row>
    <row r="251" spans="1:14" s="19" customFormat="1" ht="15" customHeight="1" x14ac:dyDescent="0.3">
      <c r="A251" s="10">
        <f>SUBTOTAL(103,D$3:D250)</f>
        <v>248</v>
      </c>
      <c r="B251" s="20" t="s">
        <v>562</v>
      </c>
      <c r="C251" s="21"/>
      <c r="D251" s="21" t="s">
        <v>565</v>
      </c>
      <c r="E251" s="22">
        <v>45762</v>
      </c>
      <c r="F251" s="21" t="s">
        <v>23</v>
      </c>
      <c r="G251" s="21" t="s">
        <v>24</v>
      </c>
      <c r="H251" s="23" t="s">
        <v>566</v>
      </c>
      <c r="I251" s="15">
        <f t="shared" ca="1" si="3"/>
        <v>31</v>
      </c>
      <c r="J251" s="24" t="s">
        <v>26</v>
      </c>
      <c r="K251" s="25"/>
      <c r="L251" s="10"/>
      <c r="M251" s="18" t="s">
        <v>14</v>
      </c>
    </row>
    <row r="252" spans="1:14" s="19" customFormat="1" ht="15" customHeight="1" x14ac:dyDescent="0.3">
      <c r="A252" s="10">
        <f>SUBTOTAL(103,D$3:D251)</f>
        <v>249</v>
      </c>
      <c r="B252" s="20" t="s">
        <v>562</v>
      </c>
      <c r="C252" s="21"/>
      <c r="D252" s="21" t="s">
        <v>567</v>
      </c>
      <c r="E252" s="22">
        <v>45762</v>
      </c>
      <c r="F252" s="21" t="s">
        <v>42</v>
      </c>
      <c r="G252" s="21" t="s">
        <v>18</v>
      </c>
      <c r="H252" s="23" t="s">
        <v>568</v>
      </c>
      <c r="I252" s="15">
        <f t="shared" ca="1" si="3"/>
        <v>12</v>
      </c>
      <c r="J252" s="24" t="s">
        <v>26</v>
      </c>
      <c r="K252" s="25"/>
      <c r="L252" s="10"/>
      <c r="M252" s="18" t="s">
        <v>14</v>
      </c>
    </row>
    <row r="253" spans="1:14" s="19" customFormat="1" ht="15" customHeight="1" x14ac:dyDescent="0.3">
      <c r="A253" s="10">
        <f>SUBTOTAL(103,D$3:D252)</f>
        <v>250</v>
      </c>
      <c r="B253" s="20" t="s">
        <v>562</v>
      </c>
      <c r="C253" s="21"/>
      <c r="D253" s="21" t="s">
        <v>569</v>
      </c>
      <c r="E253" s="22">
        <v>45762</v>
      </c>
      <c r="F253" s="21" t="s">
        <v>28</v>
      </c>
      <c r="G253" s="21" t="s">
        <v>24</v>
      </c>
      <c r="H253" s="23" t="s">
        <v>570</v>
      </c>
      <c r="I253" s="15">
        <f t="shared" ca="1" si="3"/>
        <v>10</v>
      </c>
      <c r="J253" s="24" t="s">
        <v>26</v>
      </c>
      <c r="K253" s="25"/>
      <c r="L253" s="10"/>
      <c r="M253" s="18" t="s">
        <v>14</v>
      </c>
    </row>
    <row r="254" spans="1:14" s="19" customFormat="1" ht="15" customHeight="1" x14ac:dyDescent="0.3">
      <c r="A254" s="10">
        <f>SUBTOTAL(103,D$3:D253)</f>
        <v>251</v>
      </c>
      <c r="B254" s="20" t="s">
        <v>562</v>
      </c>
      <c r="C254" s="21"/>
      <c r="D254" s="21" t="s">
        <v>571</v>
      </c>
      <c r="E254" s="22">
        <v>45762</v>
      </c>
      <c r="F254" s="21" t="s">
        <v>33</v>
      </c>
      <c r="G254" s="21" t="s">
        <v>24</v>
      </c>
      <c r="H254" s="23" t="s">
        <v>572</v>
      </c>
      <c r="I254" s="15">
        <f t="shared" ca="1" si="3"/>
        <v>77</v>
      </c>
      <c r="J254" s="24" t="s">
        <v>26</v>
      </c>
      <c r="K254" s="25"/>
      <c r="L254" s="10"/>
      <c r="M254" s="18" t="s">
        <v>14</v>
      </c>
    </row>
    <row r="255" spans="1:14" s="19" customFormat="1" ht="15" customHeight="1" x14ac:dyDescent="0.3">
      <c r="A255" s="10">
        <f>SUBTOTAL(103,D$3:D254)</f>
        <v>252</v>
      </c>
      <c r="B255" s="11" t="s">
        <v>573</v>
      </c>
      <c r="C255" s="12" t="s">
        <v>574</v>
      </c>
      <c r="D255" s="12" t="s">
        <v>574</v>
      </c>
      <c r="E255" s="13">
        <v>45797</v>
      </c>
      <c r="F255" s="12" t="s">
        <v>17</v>
      </c>
      <c r="G255" s="12" t="s">
        <v>18</v>
      </c>
      <c r="H255" s="14" t="s">
        <v>575</v>
      </c>
      <c r="I255" s="15">
        <f t="shared" ca="1" si="3"/>
        <v>37</v>
      </c>
      <c r="J255" s="11" t="s">
        <v>20</v>
      </c>
      <c r="K255" s="16">
        <v>700000</v>
      </c>
      <c r="L255" s="17" t="s">
        <v>142</v>
      </c>
      <c r="M255" s="18" t="s">
        <v>14</v>
      </c>
      <c r="N255" s="19" t="str">
        <f>_xlfn.XLOOKUP(B:B,[1]EmployeeDetails!$B:$B,[1]EmployeeDetails!$C:$C,0)</f>
        <v>Nripendra Kumar Dubey</v>
      </c>
    </row>
    <row r="256" spans="1:14" s="19" customFormat="1" ht="15" customHeight="1" x14ac:dyDescent="0.3">
      <c r="A256" s="10">
        <f>SUBTOTAL(103,D$3:D255)</f>
        <v>253</v>
      </c>
      <c r="B256" s="20" t="s">
        <v>573</v>
      </c>
      <c r="C256" s="21"/>
      <c r="D256" s="21" t="s">
        <v>576</v>
      </c>
      <c r="E256" s="22">
        <v>45797</v>
      </c>
      <c r="F256" s="21" t="s">
        <v>23</v>
      </c>
      <c r="G256" s="21" t="s">
        <v>24</v>
      </c>
      <c r="H256" s="23" t="s">
        <v>577</v>
      </c>
      <c r="I256" s="15">
        <f t="shared" ca="1" si="3"/>
        <v>36</v>
      </c>
      <c r="J256" s="24" t="s">
        <v>26</v>
      </c>
      <c r="K256" s="25"/>
      <c r="L256" s="10"/>
      <c r="M256" s="18" t="s">
        <v>14</v>
      </c>
    </row>
    <row r="257" spans="1:14" s="19" customFormat="1" ht="15" customHeight="1" x14ac:dyDescent="0.3">
      <c r="A257" s="10">
        <f>SUBTOTAL(103,D$3:D256)</f>
        <v>254</v>
      </c>
      <c r="B257" s="20" t="s">
        <v>573</v>
      </c>
      <c r="C257" s="21"/>
      <c r="D257" s="21" t="s">
        <v>578</v>
      </c>
      <c r="E257" s="22">
        <v>45797</v>
      </c>
      <c r="F257" s="21" t="s">
        <v>42</v>
      </c>
      <c r="G257" s="21" t="s">
        <v>18</v>
      </c>
      <c r="H257" s="23" t="s">
        <v>579</v>
      </c>
      <c r="I257" s="15">
        <f t="shared" ca="1" si="3"/>
        <v>6</v>
      </c>
      <c r="J257" s="24" t="s">
        <v>26</v>
      </c>
      <c r="K257" s="25"/>
      <c r="L257" s="10"/>
      <c r="M257" s="18" t="s">
        <v>14</v>
      </c>
    </row>
    <row r="258" spans="1:14" s="19" customFormat="1" ht="15" customHeight="1" x14ac:dyDescent="0.3">
      <c r="A258" s="10">
        <f>SUBTOTAL(103,D$3:D257)</f>
        <v>255</v>
      </c>
      <c r="B258" s="20" t="s">
        <v>573</v>
      </c>
      <c r="C258" s="21"/>
      <c r="D258" s="21" t="s">
        <v>580</v>
      </c>
      <c r="E258" s="22">
        <v>45797</v>
      </c>
      <c r="F258" s="21" t="s">
        <v>28</v>
      </c>
      <c r="G258" s="21" t="s">
        <v>24</v>
      </c>
      <c r="H258" s="23" t="s">
        <v>581</v>
      </c>
      <c r="I258" s="15">
        <f t="shared" ca="1" si="3"/>
        <v>14</v>
      </c>
      <c r="J258" s="24" t="s">
        <v>26</v>
      </c>
      <c r="K258" s="25"/>
      <c r="L258" s="10"/>
      <c r="M258" s="18" t="s">
        <v>14</v>
      </c>
    </row>
    <row r="259" spans="1:14" s="19" customFormat="1" ht="15" customHeight="1" x14ac:dyDescent="0.3">
      <c r="A259" s="10">
        <f>SUBTOTAL(103,D$3:D258)</f>
        <v>256</v>
      </c>
      <c r="B259" s="20" t="s">
        <v>573</v>
      </c>
      <c r="C259" s="21"/>
      <c r="D259" s="21" t="s">
        <v>582</v>
      </c>
      <c r="E259" s="22">
        <v>45797</v>
      </c>
      <c r="F259" s="21" t="s">
        <v>70</v>
      </c>
      <c r="G259" s="21" t="s">
        <v>18</v>
      </c>
      <c r="H259" s="23" t="s">
        <v>583</v>
      </c>
      <c r="I259" s="15">
        <f t="shared" ca="1" si="3"/>
        <v>64</v>
      </c>
      <c r="J259" s="24" t="s">
        <v>26</v>
      </c>
      <c r="K259" s="25"/>
      <c r="L259" s="10"/>
      <c r="M259" s="18" t="s">
        <v>14</v>
      </c>
    </row>
    <row r="260" spans="1:14" s="19" customFormat="1" ht="15" customHeight="1" x14ac:dyDescent="0.3">
      <c r="A260" s="10">
        <f>SUBTOTAL(103,D$3:D259)</f>
        <v>257</v>
      </c>
      <c r="B260" s="20" t="s">
        <v>573</v>
      </c>
      <c r="C260" s="21"/>
      <c r="D260" s="21" t="s">
        <v>584</v>
      </c>
      <c r="E260" s="22">
        <v>45809</v>
      </c>
      <c r="F260" s="21" t="s">
        <v>33</v>
      </c>
      <c r="G260" s="21" t="s">
        <v>24</v>
      </c>
      <c r="H260" s="23" t="s">
        <v>298</v>
      </c>
      <c r="I260" s="15">
        <f t="shared" ref="I260:I323" ca="1" si="4">ROUND((TODAY()-H260)/365,0)</f>
        <v>59</v>
      </c>
      <c r="J260" s="24" t="s">
        <v>26</v>
      </c>
      <c r="K260" s="25"/>
      <c r="L260" s="10"/>
      <c r="M260" s="18" t="s">
        <v>14</v>
      </c>
    </row>
    <row r="261" spans="1:14" s="19" customFormat="1" ht="15" customHeight="1" x14ac:dyDescent="0.3">
      <c r="A261" s="10">
        <f>SUBTOTAL(103,D$3:D260)</f>
        <v>258</v>
      </c>
      <c r="B261" s="11" t="s">
        <v>585</v>
      </c>
      <c r="C261" s="12" t="s">
        <v>586</v>
      </c>
      <c r="D261" s="12" t="s">
        <v>586</v>
      </c>
      <c r="E261" s="13">
        <v>45817</v>
      </c>
      <c r="F261" s="12" t="s">
        <v>17</v>
      </c>
      <c r="G261" s="12" t="s">
        <v>18</v>
      </c>
      <c r="H261" s="14" t="s">
        <v>587</v>
      </c>
      <c r="I261" s="15">
        <f t="shared" ca="1" si="4"/>
        <v>42</v>
      </c>
      <c r="J261" s="11" t="s">
        <v>38</v>
      </c>
      <c r="K261" s="16">
        <v>700000</v>
      </c>
      <c r="L261" s="17" t="s">
        <v>174</v>
      </c>
      <c r="M261" s="18" t="s">
        <v>14</v>
      </c>
      <c r="N261" s="19" t="str">
        <f>_xlfn.XLOOKUP(B:B,[1]EmployeeDetails!$B:$B,[1]EmployeeDetails!$C:$C,0)</f>
        <v>Ranjan Kumar Rai</v>
      </c>
    </row>
    <row r="262" spans="1:14" s="19" customFormat="1" ht="15" customHeight="1" x14ac:dyDescent="0.3">
      <c r="A262" s="10">
        <f>SUBTOTAL(103,D$3:D261)</f>
        <v>259</v>
      </c>
      <c r="B262" s="20" t="s">
        <v>585</v>
      </c>
      <c r="C262" s="21"/>
      <c r="D262" s="21" t="s">
        <v>588</v>
      </c>
      <c r="E262" s="22">
        <v>45817</v>
      </c>
      <c r="F262" s="21" t="s">
        <v>23</v>
      </c>
      <c r="G262" s="21" t="s">
        <v>24</v>
      </c>
      <c r="H262" s="23" t="s">
        <v>589</v>
      </c>
      <c r="I262" s="15">
        <f t="shared" ca="1" si="4"/>
        <v>40</v>
      </c>
      <c r="J262" s="24" t="s">
        <v>26</v>
      </c>
      <c r="K262" s="25"/>
      <c r="L262" s="10"/>
      <c r="M262" s="18" t="s">
        <v>14</v>
      </c>
    </row>
    <row r="263" spans="1:14" s="19" customFormat="1" ht="15" customHeight="1" x14ac:dyDescent="0.3">
      <c r="A263" s="10">
        <f>SUBTOTAL(103,D$3:D262)</f>
        <v>260</v>
      </c>
      <c r="B263" s="20" t="s">
        <v>585</v>
      </c>
      <c r="C263" s="21"/>
      <c r="D263" s="21" t="s">
        <v>590</v>
      </c>
      <c r="E263" s="22">
        <v>45817</v>
      </c>
      <c r="F263" s="21" t="s">
        <v>42</v>
      </c>
      <c r="G263" s="21" t="s">
        <v>18</v>
      </c>
      <c r="H263" s="23" t="s">
        <v>591</v>
      </c>
      <c r="I263" s="15">
        <f t="shared" ca="1" si="4"/>
        <v>16</v>
      </c>
      <c r="J263" s="24" t="s">
        <v>26</v>
      </c>
      <c r="K263" s="25"/>
      <c r="L263" s="10"/>
      <c r="M263" s="18" t="s">
        <v>14</v>
      </c>
    </row>
    <row r="264" spans="1:14" s="19" customFormat="1" ht="15" customHeight="1" x14ac:dyDescent="0.3">
      <c r="A264" s="10">
        <f>SUBTOTAL(103,D$3:D263)</f>
        <v>261</v>
      </c>
      <c r="B264" s="20" t="s">
        <v>585</v>
      </c>
      <c r="C264" s="21"/>
      <c r="D264" s="21" t="s">
        <v>592</v>
      </c>
      <c r="E264" s="22">
        <v>45817</v>
      </c>
      <c r="F264" s="21" t="s">
        <v>28</v>
      </c>
      <c r="G264" s="21" t="s">
        <v>24</v>
      </c>
      <c r="H264" s="23" t="s">
        <v>593</v>
      </c>
      <c r="I264" s="15">
        <f t="shared" ca="1" si="4"/>
        <v>15</v>
      </c>
      <c r="J264" s="24" t="s">
        <v>26</v>
      </c>
      <c r="K264" s="25"/>
      <c r="L264" s="10"/>
      <c r="M264" s="18" t="s">
        <v>14</v>
      </c>
    </row>
    <row r="265" spans="1:14" s="19" customFormat="1" ht="15" customHeight="1" x14ac:dyDescent="0.3">
      <c r="A265" s="10">
        <f>SUBTOTAL(103,D$3:D264)</f>
        <v>262</v>
      </c>
      <c r="B265" s="20" t="s">
        <v>585</v>
      </c>
      <c r="C265" s="21"/>
      <c r="D265" s="21" t="s">
        <v>594</v>
      </c>
      <c r="E265" s="22">
        <v>45817</v>
      </c>
      <c r="F265" s="21" t="s">
        <v>70</v>
      </c>
      <c r="G265" s="21" t="s">
        <v>18</v>
      </c>
      <c r="H265" s="23" t="s">
        <v>595</v>
      </c>
      <c r="I265" s="15">
        <f t="shared" ca="1" si="4"/>
        <v>69</v>
      </c>
      <c r="J265" s="24" t="s">
        <v>26</v>
      </c>
      <c r="K265" s="25"/>
      <c r="L265" s="10"/>
      <c r="M265" s="18" t="s">
        <v>14</v>
      </c>
    </row>
    <row r="266" spans="1:14" s="19" customFormat="1" ht="15" customHeight="1" x14ac:dyDescent="0.3">
      <c r="A266" s="10">
        <f>SUBTOTAL(103,D$3:D265)</f>
        <v>263</v>
      </c>
      <c r="B266" s="20" t="s">
        <v>585</v>
      </c>
      <c r="C266" s="21"/>
      <c r="D266" s="21" t="s">
        <v>596</v>
      </c>
      <c r="E266" s="22">
        <v>45817</v>
      </c>
      <c r="F266" s="21" t="s">
        <v>33</v>
      </c>
      <c r="G266" s="21" t="s">
        <v>24</v>
      </c>
      <c r="H266" s="23" t="s">
        <v>336</v>
      </c>
      <c r="I266" s="15">
        <f t="shared" ca="1" si="4"/>
        <v>66</v>
      </c>
      <c r="J266" s="24" t="s">
        <v>26</v>
      </c>
      <c r="K266" s="25"/>
      <c r="L266" s="10"/>
      <c r="M266" s="18" t="s">
        <v>14</v>
      </c>
    </row>
    <row r="267" spans="1:14" s="19" customFormat="1" ht="15" customHeight="1" x14ac:dyDescent="0.3">
      <c r="A267" s="10">
        <f>SUBTOTAL(103,D$3:D266)</f>
        <v>264</v>
      </c>
      <c r="B267" s="11" t="s">
        <v>597</v>
      </c>
      <c r="C267" s="12" t="s">
        <v>598</v>
      </c>
      <c r="D267" s="12" t="s">
        <v>598</v>
      </c>
      <c r="E267" s="45">
        <v>45839</v>
      </c>
      <c r="F267" s="12" t="s">
        <v>17</v>
      </c>
      <c r="G267" s="12" t="s">
        <v>18</v>
      </c>
      <c r="H267" s="14" t="s">
        <v>599</v>
      </c>
      <c r="I267" s="15">
        <f t="shared" ca="1" si="4"/>
        <v>36</v>
      </c>
      <c r="J267" s="11" t="s">
        <v>20</v>
      </c>
      <c r="K267" s="16">
        <v>700000</v>
      </c>
      <c r="L267" s="17" t="s">
        <v>76</v>
      </c>
      <c r="M267" s="18" t="s">
        <v>14</v>
      </c>
      <c r="N267" s="19" t="str">
        <f>_xlfn.XLOOKUP(B:B,[1]EmployeeDetails!$B:$B,[1]EmployeeDetails!$C:$C,0)</f>
        <v>Arun Kumar</v>
      </c>
    </row>
    <row r="268" spans="1:14" s="19" customFormat="1" ht="15" customHeight="1" x14ac:dyDescent="0.3">
      <c r="A268" s="10">
        <f>SUBTOTAL(103,D$3:D267)</f>
        <v>265</v>
      </c>
      <c r="B268" s="20" t="s">
        <v>597</v>
      </c>
      <c r="C268" s="21"/>
      <c r="D268" s="21" t="s">
        <v>600</v>
      </c>
      <c r="E268" s="46">
        <v>45839</v>
      </c>
      <c r="F268" s="21" t="s">
        <v>23</v>
      </c>
      <c r="G268" s="21" t="s">
        <v>24</v>
      </c>
      <c r="H268" s="23" t="s">
        <v>601</v>
      </c>
      <c r="I268" s="15">
        <f t="shared" ca="1" si="4"/>
        <v>27</v>
      </c>
      <c r="J268" s="24" t="s">
        <v>26</v>
      </c>
      <c r="K268" s="25"/>
      <c r="L268" s="10"/>
      <c r="M268" s="18" t="s">
        <v>14</v>
      </c>
    </row>
    <row r="269" spans="1:14" s="19" customFormat="1" ht="15" customHeight="1" x14ac:dyDescent="0.3">
      <c r="A269" s="10">
        <f>SUBTOTAL(103,D$3:D268)</f>
        <v>266</v>
      </c>
      <c r="B269" s="20" t="s">
        <v>597</v>
      </c>
      <c r="C269" s="21"/>
      <c r="D269" s="21" t="s">
        <v>602</v>
      </c>
      <c r="E269" s="46">
        <v>45839</v>
      </c>
      <c r="F269" s="21" t="s">
        <v>42</v>
      </c>
      <c r="G269" s="21" t="s">
        <v>18</v>
      </c>
      <c r="H269" s="23" t="s">
        <v>603</v>
      </c>
      <c r="I269" s="15">
        <f t="shared" ca="1" si="4"/>
        <v>8</v>
      </c>
      <c r="J269" s="24" t="s">
        <v>26</v>
      </c>
      <c r="K269" s="25"/>
      <c r="L269" s="10"/>
      <c r="M269" s="18" t="s">
        <v>14</v>
      </c>
    </row>
    <row r="270" spans="1:14" s="19" customFormat="1" ht="15" customHeight="1" x14ac:dyDescent="0.3">
      <c r="A270" s="10">
        <f>SUBTOTAL(103,D$3:D269)</f>
        <v>267</v>
      </c>
      <c r="B270" s="20" t="s">
        <v>597</v>
      </c>
      <c r="C270" s="21"/>
      <c r="D270" s="21" t="s">
        <v>604</v>
      </c>
      <c r="E270" s="47">
        <v>45839</v>
      </c>
      <c r="F270" s="21" t="s">
        <v>42</v>
      </c>
      <c r="G270" s="21" t="s">
        <v>18</v>
      </c>
      <c r="H270" s="23" t="s">
        <v>605</v>
      </c>
      <c r="I270" s="15">
        <f t="shared" ca="1" si="4"/>
        <v>3</v>
      </c>
      <c r="J270" s="24" t="s">
        <v>26</v>
      </c>
      <c r="K270" s="25"/>
      <c r="L270" s="10"/>
      <c r="M270" s="18" t="s">
        <v>14</v>
      </c>
    </row>
    <row r="271" spans="1:14" s="19" customFormat="1" ht="15" customHeight="1" x14ac:dyDescent="0.3">
      <c r="A271" s="10">
        <f>SUBTOTAL(103,D$3:D270)</f>
        <v>268</v>
      </c>
      <c r="B271" s="20" t="s">
        <v>597</v>
      </c>
      <c r="C271" s="21"/>
      <c r="D271" s="21" t="s">
        <v>606</v>
      </c>
      <c r="E271" s="47">
        <v>45839</v>
      </c>
      <c r="F271" s="21" t="s">
        <v>70</v>
      </c>
      <c r="G271" s="21" t="s">
        <v>18</v>
      </c>
      <c r="H271" s="23" t="s">
        <v>607</v>
      </c>
      <c r="I271" s="15">
        <f t="shared" ca="1" si="4"/>
        <v>81</v>
      </c>
      <c r="J271" s="24" t="s">
        <v>26</v>
      </c>
      <c r="K271" s="25"/>
      <c r="L271" s="10"/>
      <c r="M271" s="18" t="s">
        <v>14</v>
      </c>
    </row>
    <row r="272" spans="1:14" s="19" customFormat="1" ht="15" customHeight="1" x14ac:dyDescent="0.3">
      <c r="A272" s="10">
        <f>SUBTOTAL(103,D$3:D271)</f>
        <v>269</v>
      </c>
      <c r="B272" s="20" t="s">
        <v>597</v>
      </c>
      <c r="C272" s="21"/>
      <c r="D272" s="21" t="s">
        <v>608</v>
      </c>
      <c r="E272" s="46">
        <v>45839</v>
      </c>
      <c r="F272" s="21" t="s">
        <v>33</v>
      </c>
      <c r="G272" s="21" t="s">
        <v>24</v>
      </c>
      <c r="H272" s="23" t="s">
        <v>572</v>
      </c>
      <c r="I272" s="15">
        <f t="shared" ca="1" si="4"/>
        <v>77</v>
      </c>
      <c r="J272" s="24" t="s">
        <v>26</v>
      </c>
      <c r="K272" s="25"/>
      <c r="L272" s="10"/>
      <c r="M272" s="18" t="s">
        <v>14</v>
      </c>
    </row>
    <row r="273" spans="1:14" s="19" customFormat="1" ht="15" customHeight="1" x14ac:dyDescent="0.3">
      <c r="A273" s="10">
        <f>SUBTOTAL(103,D$3:D272)</f>
        <v>270</v>
      </c>
      <c r="B273" s="11" t="s">
        <v>609</v>
      </c>
      <c r="C273" s="12" t="s">
        <v>610</v>
      </c>
      <c r="D273" s="12" t="s">
        <v>610</v>
      </c>
      <c r="E273" s="45">
        <v>45873</v>
      </c>
      <c r="F273" s="12" t="s">
        <v>17</v>
      </c>
      <c r="G273" s="12" t="s">
        <v>18</v>
      </c>
      <c r="H273" s="14" t="s">
        <v>611</v>
      </c>
      <c r="I273" s="15">
        <f t="shared" ca="1" si="4"/>
        <v>32</v>
      </c>
      <c r="J273" s="11" t="s">
        <v>20</v>
      </c>
      <c r="K273" s="16">
        <v>700000</v>
      </c>
      <c r="L273" s="17" t="s">
        <v>203</v>
      </c>
      <c r="M273" s="18" t="s">
        <v>14</v>
      </c>
      <c r="N273" s="19" t="str">
        <f>_xlfn.XLOOKUP(B:B,[1]EmployeeDetails!$B:$B,[1]EmployeeDetails!$C:$C,0)</f>
        <v>Shuvam Dutta</v>
      </c>
    </row>
    <row r="274" spans="1:14" s="19" customFormat="1" ht="15" customHeight="1" x14ac:dyDescent="0.3">
      <c r="A274" s="10">
        <f>SUBTOTAL(103,D$3:D273)</f>
        <v>271</v>
      </c>
      <c r="B274" s="20" t="s">
        <v>609</v>
      </c>
      <c r="C274" s="21"/>
      <c r="D274" s="21" t="s">
        <v>612</v>
      </c>
      <c r="E274" s="47">
        <v>45873</v>
      </c>
      <c r="F274" s="21" t="s">
        <v>70</v>
      </c>
      <c r="G274" s="21" t="s">
        <v>18</v>
      </c>
      <c r="H274" s="23" t="s">
        <v>613</v>
      </c>
      <c r="I274" s="15">
        <f t="shared" ca="1" si="4"/>
        <v>70</v>
      </c>
      <c r="J274" s="24" t="s">
        <v>26</v>
      </c>
      <c r="K274" s="25"/>
      <c r="L274" s="10"/>
      <c r="M274" s="18" t="s">
        <v>14</v>
      </c>
    </row>
    <row r="275" spans="1:14" s="19" customFormat="1" ht="15" customHeight="1" x14ac:dyDescent="0.3">
      <c r="A275" s="10">
        <f>SUBTOTAL(103,D$3:D274)</f>
        <v>272</v>
      </c>
      <c r="B275" s="20" t="s">
        <v>609</v>
      </c>
      <c r="C275" s="21"/>
      <c r="D275" s="21" t="s">
        <v>614</v>
      </c>
      <c r="E275" s="47">
        <v>45873</v>
      </c>
      <c r="F275" s="21" t="s">
        <v>33</v>
      </c>
      <c r="G275" s="21" t="s">
        <v>24</v>
      </c>
      <c r="H275" s="23" t="s">
        <v>615</v>
      </c>
      <c r="I275" s="15">
        <f t="shared" ca="1" si="4"/>
        <v>67</v>
      </c>
      <c r="J275" s="24" t="s">
        <v>26</v>
      </c>
      <c r="K275" s="25"/>
      <c r="L275" s="10"/>
      <c r="M275" s="18" t="s">
        <v>14</v>
      </c>
    </row>
    <row r="276" spans="1:14" s="19" customFormat="1" ht="15" customHeight="1" x14ac:dyDescent="0.3">
      <c r="A276" s="10">
        <f>SUBTOTAL(103,D$3:D275)</f>
        <v>273</v>
      </c>
      <c r="B276" s="11" t="s">
        <v>616</v>
      </c>
      <c r="C276" s="17" t="s">
        <v>617</v>
      </c>
      <c r="D276" s="17" t="s">
        <v>617</v>
      </c>
      <c r="E276" s="13">
        <v>45901</v>
      </c>
      <c r="F276" s="17" t="s">
        <v>618</v>
      </c>
      <c r="G276" s="17" t="s">
        <v>18</v>
      </c>
      <c r="H276" s="28">
        <v>33885</v>
      </c>
      <c r="I276" s="15">
        <f t="shared" ca="1" si="4"/>
        <v>34</v>
      </c>
      <c r="J276" s="11" t="s">
        <v>20</v>
      </c>
      <c r="K276" s="16">
        <v>700000</v>
      </c>
      <c r="L276" s="17" t="s">
        <v>619</v>
      </c>
      <c r="M276" s="18" t="s">
        <v>14</v>
      </c>
      <c r="N276" s="19" t="str">
        <f>_xlfn.XLOOKUP(B:B,[1]EmployeeDetails!$B:$B,[1]EmployeeDetails!$C:$C,0)</f>
        <v>Inglesh Kumar Sharma</v>
      </c>
    </row>
    <row r="277" spans="1:14" s="19" customFormat="1" ht="15" customHeight="1" x14ac:dyDescent="0.3">
      <c r="A277" s="10">
        <f>SUBTOTAL(103,D$3:D276)</f>
        <v>274</v>
      </c>
      <c r="B277" s="20" t="s">
        <v>616</v>
      </c>
      <c r="C277" s="27"/>
      <c r="D277" s="27" t="s">
        <v>620</v>
      </c>
      <c r="E277" s="22">
        <v>45901</v>
      </c>
      <c r="F277" s="27" t="s">
        <v>621</v>
      </c>
      <c r="G277" s="48" t="s">
        <v>24</v>
      </c>
      <c r="H277" s="24">
        <v>34191</v>
      </c>
      <c r="I277" s="15">
        <f t="shared" ca="1" si="4"/>
        <v>33</v>
      </c>
      <c r="J277" s="24"/>
      <c r="K277" s="25"/>
      <c r="L277" s="49"/>
      <c r="M277" s="18" t="s">
        <v>14</v>
      </c>
    </row>
    <row r="278" spans="1:14" s="19" customFormat="1" ht="15" customHeight="1" x14ac:dyDescent="0.3">
      <c r="A278" s="10">
        <f>SUBTOTAL(103,D$3:D277)</f>
        <v>275</v>
      </c>
      <c r="B278" s="20" t="s">
        <v>616</v>
      </c>
      <c r="C278" s="27"/>
      <c r="D278" s="27" t="s">
        <v>622</v>
      </c>
      <c r="E278" s="22">
        <v>45901</v>
      </c>
      <c r="F278" s="27" t="s">
        <v>623</v>
      </c>
      <c r="G278" s="48" t="s">
        <v>18</v>
      </c>
      <c r="H278" s="24">
        <v>43716</v>
      </c>
      <c r="I278" s="15">
        <f t="shared" ca="1" si="4"/>
        <v>7</v>
      </c>
      <c r="J278" s="24"/>
      <c r="K278" s="25"/>
      <c r="L278" s="49"/>
      <c r="M278" s="18" t="s">
        <v>14</v>
      </c>
    </row>
    <row r="279" spans="1:14" s="19" customFormat="1" ht="15" customHeight="1" x14ac:dyDescent="0.3">
      <c r="A279" s="10">
        <f>SUBTOTAL(103,D$3:D278)</f>
        <v>276</v>
      </c>
      <c r="B279" s="20" t="s">
        <v>616</v>
      </c>
      <c r="C279" s="27"/>
      <c r="D279" s="27" t="s">
        <v>624</v>
      </c>
      <c r="E279" s="22">
        <v>45901</v>
      </c>
      <c r="F279" s="27" t="s">
        <v>364</v>
      </c>
      <c r="G279" s="48" t="s">
        <v>18</v>
      </c>
      <c r="H279" s="24">
        <v>25264</v>
      </c>
      <c r="I279" s="15">
        <f t="shared" ca="1" si="4"/>
        <v>58</v>
      </c>
      <c r="J279" s="24"/>
      <c r="K279" s="25"/>
      <c r="L279" s="49"/>
      <c r="M279" s="18" t="s">
        <v>14</v>
      </c>
    </row>
    <row r="280" spans="1:14" s="19" customFormat="1" ht="15" customHeight="1" x14ac:dyDescent="0.3">
      <c r="A280" s="10">
        <f>SUBTOTAL(103,D$3:D279)</f>
        <v>277</v>
      </c>
      <c r="B280" s="20" t="s">
        <v>616</v>
      </c>
      <c r="C280" s="27"/>
      <c r="D280" s="27" t="s">
        <v>625</v>
      </c>
      <c r="E280" s="22">
        <v>45901</v>
      </c>
      <c r="F280" s="27" t="s">
        <v>366</v>
      </c>
      <c r="G280" s="27" t="s">
        <v>24</v>
      </c>
      <c r="H280" s="24">
        <v>25631</v>
      </c>
      <c r="I280" s="15">
        <f t="shared" ca="1" si="4"/>
        <v>57</v>
      </c>
      <c r="J280" s="24"/>
      <c r="K280" s="25"/>
      <c r="L280" s="49"/>
      <c r="M280" s="18" t="s">
        <v>14</v>
      </c>
    </row>
    <row r="281" spans="1:14" s="19" customFormat="1" ht="15" customHeight="1" x14ac:dyDescent="0.3">
      <c r="A281" s="10">
        <f>SUBTOTAL(103,D$3:D280)</f>
        <v>278</v>
      </c>
      <c r="B281" s="11" t="s">
        <v>626</v>
      </c>
      <c r="C281" s="17" t="s">
        <v>627</v>
      </c>
      <c r="D281" s="17" t="s">
        <v>627</v>
      </c>
      <c r="E281" s="13">
        <v>45906</v>
      </c>
      <c r="F281" s="17" t="s">
        <v>618</v>
      </c>
      <c r="G281" s="17" t="s">
        <v>18</v>
      </c>
      <c r="H281" s="28">
        <v>28810</v>
      </c>
      <c r="I281" s="15">
        <f t="shared" ca="1" si="4"/>
        <v>48</v>
      </c>
      <c r="J281" s="11" t="s">
        <v>20</v>
      </c>
      <c r="K281" s="16">
        <v>700000</v>
      </c>
      <c r="L281" s="17" t="s">
        <v>21</v>
      </c>
      <c r="M281" s="18" t="s">
        <v>14</v>
      </c>
      <c r="N281" s="19" t="str">
        <f>_xlfn.XLOOKUP(B:B,[1]EmployeeDetails!$B:$B,[1]EmployeeDetails!$C:$C,0)</f>
        <v>Kamal Singh Tanwar</v>
      </c>
    </row>
    <row r="282" spans="1:14" s="19" customFormat="1" ht="15" customHeight="1" x14ac:dyDescent="0.3">
      <c r="A282" s="10">
        <f>SUBTOTAL(103,D$3:D281)</f>
        <v>279</v>
      </c>
      <c r="B282" s="20" t="s">
        <v>628</v>
      </c>
      <c r="C282" s="50"/>
      <c r="D282" s="27" t="s">
        <v>629</v>
      </c>
      <c r="E282" s="22">
        <v>45906</v>
      </c>
      <c r="F282" s="27" t="s">
        <v>621</v>
      </c>
      <c r="G282" s="48" t="s">
        <v>24</v>
      </c>
      <c r="H282" s="24">
        <v>29775</v>
      </c>
      <c r="I282" s="15">
        <f t="shared" ca="1" si="4"/>
        <v>45</v>
      </c>
      <c r="J282" s="51"/>
      <c r="K282" s="52"/>
      <c r="L282" s="53"/>
      <c r="M282" s="18" t="s">
        <v>14</v>
      </c>
    </row>
    <row r="283" spans="1:14" s="19" customFormat="1" ht="15" customHeight="1" x14ac:dyDescent="0.3">
      <c r="A283" s="10">
        <f>SUBTOTAL(103,D$3:D282)</f>
        <v>280</v>
      </c>
      <c r="B283" s="20" t="s">
        <v>628</v>
      </c>
      <c r="C283" s="50"/>
      <c r="D283" s="27" t="s">
        <v>630</v>
      </c>
      <c r="E283" s="22">
        <v>45906</v>
      </c>
      <c r="F283" s="27" t="s">
        <v>631</v>
      </c>
      <c r="G283" s="48" t="s">
        <v>24</v>
      </c>
      <c r="H283" s="24">
        <v>38033</v>
      </c>
      <c r="I283" s="15">
        <f t="shared" ca="1" si="4"/>
        <v>23</v>
      </c>
      <c r="J283" s="51"/>
      <c r="K283" s="52"/>
      <c r="L283" s="53"/>
      <c r="M283" s="18" t="s">
        <v>14</v>
      </c>
    </row>
    <row r="284" spans="1:14" s="19" customFormat="1" ht="15" customHeight="1" x14ac:dyDescent="0.3">
      <c r="A284" s="10">
        <f>SUBTOTAL(103,D$3:D283)</f>
        <v>281</v>
      </c>
      <c r="B284" s="20" t="s">
        <v>628</v>
      </c>
      <c r="C284" s="50"/>
      <c r="D284" s="27" t="s">
        <v>632</v>
      </c>
      <c r="E284" s="22">
        <v>45906</v>
      </c>
      <c r="F284" s="27" t="s">
        <v>623</v>
      </c>
      <c r="G284" s="48" t="s">
        <v>18</v>
      </c>
      <c r="H284" s="24">
        <v>40848</v>
      </c>
      <c r="I284" s="15">
        <f t="shared" ca="1" si="4"/>
        <v>15</v>
      </c>
      <c r="J284" s="51"/>
      <c r="K284" s="52"/>
      <c r="L284" s="53"/>
      <c r="M284" s="18" t="s">
        <v>14</v>
      </c>
    </row>
    <row r="285" spans="1:14" s="19" customFormat="1" ht="15" customHeight="1" x14ac:dyDescent="0.3">
      <c r="A285" s="10">
        <f>SUBTOTAL(103,D$3:D284)</f>
        <v>282</v>
      </c>
      <c r="B285" s="20" t="s">
        <v>628</v>
      </c>
      <c r="C285" s="50"/>
      <c r="D285" s="27" t="s">
        <v>633</v>
      </c>
      <c r="E285" s="22">
        <v>45906</v>
      </c>
      <c r="F285" s="27" t="s">
        <v>364</v>
      </c>
      <c r="G285" s="27" t="s">
        <v>18</v>
      </c>
      <c r="H285" s="24">
        <v>16043</v>
      </c>
      <c r="I285" s="15">
        <f t="shared" ca="1" si="4"/>
        <v>83</v>
      </c>
      <c r="J285" s="51"/>
      <c r="K285" s="52"/>
      <c r="L285" s="53"/>
      <c r="M285" s="18" t="s">
        <v>14</v>
      </c>
    </row>
    <row r="286" spans="1:14" s="19" customFormat="1" ht="15" customHeight="1" x14ac:dyDescent="0.3">
      <c r="A286" s="10">
        <f>SUBTOTAL(103,D$3:D285)</f>
        <v>283</v>
      </c>
      <c r="B286" s="20" t="s">
        <v>628</v>
      </c>
      <c r="C286" s="50"/>
      <c r="D286" s="27" t="s">
        <v>634</v>
      </c>
      <c r="E286" s="22">
        <v>45906</v>
      </c>
      <c r="F286" s="27" t="s">
        <v>366</v>
      </c>
      <c r="G286" s="48" t="s">
        <v>24</v>
      </c>
      <c r="H286" s="24">
        <v>16596</v>
      </c>
      <c r="I286" s="15">
        <f t="shared" ca="1" si="4"/>
        <v>81</v>
      </c>
      <c r="J286" s="51"/>
      <c r="K286" s="52"/>
      <c r="L286" s="53"/>
      <c r="M286" s="18" t="s">
        <v>14</v>
      </c>
    </row>
    <row r="287" spans="1:14" s="19" customFormat="1" ht="15" customHeight="1" x14ac:dyDescent="0.3">
      <c r="A287" s="10">
        <f>SUBTOTAL(103,D$3:D286)</f>
        <v>284</v>
      </c>
      <c r="B287" s="11" t="s">
        <v>635</v>
      </c>
      <c r="C287" s="17" t="s">
        <v>636</v>
      </c>
      <c r="D287" s="17" t="s">
        <v>636</v>
      </c>
      <c r="E287" s="13">
        <v>45911</v>
      </c>
      <c r="F287" s="17" t="s">
        <v>618</v>
      </c>
      <c r="G287" s="17" t="s">
        <v>18</v>
      </c>
      <c r="H287" s="28">
        <v>34439</v>
      </c>
      <c r="I287" s="15">
        <f t="shared" ca="1" si="4"/>
        <v>32</v>
      </c>
      <c r="J287" s="11" t="s">
        <v>20</v>
      </c>
      <c r="K287" s="16">
        <v>700000</v>
      </c>
      <c r="L287" s="17" t="s">
        <v>258</v>
      </c>
      <c r="M287" s="18" t="s">
        <v>14</v>
      </c>
      <c r="N287" s="19" t="str">
        <f>_xlfn.XLOOKUP(B:B,[1]EmployeeDetails!$B:$B,[1]EmployeeDetails!$C:$C,0)</f>
        <v>Bal Krishan Dubey</v>
      </c>
    </row>
    <row r="288" spans="1:14" s="19" customFormat="1" ht="15" customHeight="1" x14ac:dyDescent="0.3">
      <c r="A288" s="10">
        <f>SUBTOTAL(103,D$3:D287)</f>
        <v>285</v>
      </c>
      <c r="B288" s="29" t="s">
        <v>635</v>
      </c>
      <c r="C288" s="50"/>
      <c r="D288" s="27" t="s">
        <v>637</v>
      </c>
      <c r="E288" s="22">
        <v>45911</v>
      </c>
      <c r="F288" s="27" t="s">
        <v>621</v>
      </c>
      <c r="G288" s="48" t="s">
        <v>24</v>
      </c>
      <c r="H288" s="24">
        <v>35634</v>
      </c>
      <c r="I288" s="15">
        <f t="shared" ca="1" si="4"/>
        <v>29</v>
      </c>
      <c r="J288" s="51"/>
      <c r="K288" s="52"/>
      <c r="L288" s="53"/>
      <c r="M288" s="18" t="s">
        <v>14</v>
      </c>
    </row>
    <row r="289" spans="1:14" s="19" customFormat="1" ht="15" customHeight="1" x14ac:dyDescent="0.3">
      <c r="A289" s="10">
        <f>SUBTOTAL(103,D$3:D288)</f>
        <v>286</v>
      </c>
      <c r="B289" s="29" t="s">
        <v>635</v>
      </c>
      <c r="C289" s="50"/>
      <c r="D289" s="27" t="s">
        <v>638</v>
      </c>
      <c r="E289" s="22">
        <v>45911</v>
      </c>
      <c r="F289" s="27" t="s">
        <v>623</v>
      </c>
      <c r="G289" s="48" t="s">
        <v>18</v>
      </c>
      <c r="H289" s="24">
        <v>45524</v>
      </c>
      <c r="I289" s="15">
        <f t="shared" ca="1" si="4"/>
        <v>2</v>
      </c>
      <c r="J289" s="51"/>
      <c r="K289" s="52"/>
      <c r="L289" s="53"/>
      <c r="M289" s="18" t="s">
        <v>14</v>
      </c>
    </row>
    <row r="290" spans="1:14" s="19" customFormat="1" ht="15" customHeight="1" x14ac:dyDescent="0.3">
      <c r="A290" s="10">
        <f>SUBTOTAL(103,D$3:D289)</f>
        <v>287</v>
      </c>
      <c r="B290" s="29" t="s">
        <v>635</v>
      </c>
      <c r="C290" s="50"/>
      <c r="D290" s="27" t="s">
        <v>639</v>
      </c>
      <c r="E290" s="22">
        <v>45911</v>
      </c>
      <c r="F290" s="27" t="s">
        <v>640</v>
      </c>
      <c r="G290" s="48" t="s">
        <v>18</v>
      </c>
      <c r="H290" s="24">
        <v>24146</v>
      </c>
      <c r="I290" s="15">
        <f t="shared" ca="1" si="4"/>
        <v>61</v>
      </c>
      <c r="J290" s="51"/>
      <c r="K290" s="52"/>
      <c r="L290" s="53"/>
      <c r="M290" s="18" t="s">
        <v>14</v>
      </c>
    </row>
    <row r="291" spans="1:14" s="19" customFormat="1" ht="15" customHeight="1" x14ac:dyDescent="0.3">
      <c r="A291" s="10">
        <f>SUBTOTAL(103,D$3:D290)</f>
        <v>288</v>
      </c>
      <c r="B291" s="29" t="s">
        <v>635</v>
      </c>
      <c r="C291" s="50"/>
      <c r="D291" s="27" t="s">
        <v>641</v>
      </c>
      <c r="E291" s="22">
        <v>45911</v>
      </c>
      <c r="F291" s="27" t="s">
        <v>642</v>
      </c>
      <c r="G291" s="27" t="s">
        <v>24</v>
      </c>
      <c r="H291" s="33">
        <v>26665</v>
      </c>
      <c r="I291" s="15">
        <f t="shared" ca="1" si="4"/>
        <v>54</v>
      </c>
      <c r="J291" s="51"/>
      <c r="K291" s="52"/>
      <c r="L291" s="53"/>
      <c r="M291" s="18" t="s">
        <v>14</v>
      </c>
    </row>
    <row r="292" spans="1:14" s="19" customFormat="1" ht="15" customHeight="1" x14ac:dyDescent="0.3">
      <c r="A292" s="10">
        <f>SUBTOTAL(103,D$3:D291)</f>
        <v>289</v>
      </c>
      <c r="B292" s="11" t="s">
        <v>643</v>
      </c>
      <c r="C292" s="17" t="s">
        <v>644</v>
      </c>
      <c r="D292" s="17" t="s">
        <v>644</v>
      </c>
      <c r="E292" s="13">
        <v>45911</v>
      </c>
      <c r="F292" s="17" t="s">
        <v>618</v>
      </c>
      <c r="G292" s="17" t="s">
        <v>18</v>
      </c>
      <c r="H292" s="28">
        <v>27221</v>
      </c>
      <c r="I292" s="15">
        <f t="shared" ca="1" si="4"/>
        <v>52</v>
      </c>
      <c r="J292" s="11" t="s">
        <v>20</v>
      </c>
      <c r="K292" s="16">
        <v>700000</v>
      </c>
      <c r="L292" s="17" t="s">
        <v>21</v>
      </c>
      <c r="M292" s="18" t="s">
        <v>14</v>
      </c>
      <c r="N292" s="19" t="str">
        <f>_xlfn.XLOOKUP(B:B,[1]EmployeeDetails!$B:$B,[1]EmployeeDetails!$C:$C,0)</f>
        <v>Siddharth Shankar Dwivedi</v>
      </c>
    </row>
    <row r="293" spans="1:14" s="19" customFormat="1" ht="15" customHeight="1" x14ac:dyDescent="0.3">
      <c r="A293" s="10">
        <f>SUBTOTAL(103,D$3:D292)</f>
        <v>290</v>
      </c>
      <c r="B293" s="29" t="s">
        <v>643</v>
      </c>
      <c r="C293" s="50"/>
      <c r="D293" s="27" t="s">
        <v>645</v>
      </c>
      <c r="E293" s="22">
        <v>45911</v>
      </c>
      <c r="F293" s="27" t="s">
        <v>621</v>
      </c>
      <c r="G293" s="48" t="s">
        <v>24</v>
      </c>
      <c r="H293" s="24">
        <v>30682</v>
      </c>
      <c r="I293" s="15">
        <f t="shared" ca="1" si="4"/>
        <v>43</v>
      </c>
      <c r="J293" s="51"/>
      <c r="K293" s="52"/>
      <c r="L293" s="53"/>
      <c r="M293" s="18" t="s">
        <v>14</v>
      </c>
    </row>
    <row r="294" spans="1:14" s="19" customFormat="1" ht="15" customHeight="1" x14ac:dyDescent="0.3">
      <c r="A294" s="10">
        <f>SUBTOTAL(103,D$3:D293)</f>
        <v>291</v>
      </c>
      <c r="B294" s="29" t="s">
        <v>643</v>
      </c>
      <c r="C294" s="50"/>
      <c r="D294" s="27" t="s">
        <v>646</v>
      </c>
      <c r="E294" s="22">
        <v>45911</v>
      </c>
      <c r="F294" s="27" t="s">
        <v>631</v>
      </c>
      <c r="G294" s="48" t="s">
        <v>24</v>
      </c>
      <c r="H294" s="24">
        <v>39195</v>
      </c>
      <c r="I294" s="15">
        <f t="shared" ca="1" si="4"/>
        <v>19</v>
      </c>
      <c r="J294" s="51"/>
      <c r="K294" s="52"/>
      <c r="L294" s="53"/>
      <c r="M294" s="18" t="s">
        <v>14</v>
      </c>
    </row>
    <row r="295" spans="1:14" s="19" customFormat="1" ht="15" customHeight="1" x14ac:dyDescent="0.3">
      <c r="A295" s="10">
        <f>SUBTOTAL(103,D$3:D294)</f>
        <v>292</v>
      </c>
      <c r="B295" s="29" t="s">
        <v>643</v>
      </c>
      <c r="C295" s="50"/>
      <c r="D295" s="27" t="s">
        <v>647</v>
      </c>
      <c r="E295" s="22">
        <v>45911</v>
      </c>
      <c r="F295" s="27" t="s">
        <v>631</v>
      </c>
      <c r="G295" s="48" t="s">
        <v>24</v>
      </c>
      <c r="H295" s="24">
        <v>41313</v>
      </c>
      <c r="I295" s="15">
        <f t="shared" ca="1" si="4"/>
        <v>14</v>
      </c>
      <c r="J295" s="51"/>
      <c r="K295" s="52"/>
      <c r="L295" s="53"/>
      <c r="M295" s="18" t="s">
        <v>14</v>
      </c>
    </row>
    <row r="296" spans="1:14" s="19" customFormat="1" ht="15" customHeight="1" x14ac:dyDescent="0.3">
      <c r="A296" s="10">
        <f>SUBTOTAL(103,D$3:D295)</f>
        <v>293</v>
      </c>
      <c r="B296" s="29" t="s">
        <v>643</v>
      </c>
      <c r="C296" s="50"/>
      <c r="D296" s="27" t="s">
        <v>648</v>
      </c>
      <c r="E296" s="22">
        <v>45911</v>
      </c>
      <c r="F296" s="27" t="s">
        <v>623</v>
      </c>
      <c r="G296" s="27" t="s">
        <v>18</v>
      </c>
      <c r="H296" s="24">
        <v>42933</v>
      </c>
      <c r="I296" s="15">
        <f t="shared" ca="1" si="4"/>
        <v>9</v>
      </c>
      <c r="J296" s="51"/>
      <c r="K296" s="52"/>
      <c r="L296" s="53"/>
      <c r="M296" s="18" t="s">
        <v>14</v>
      </c>
    </row>
    <row r="297" spans="1:14" s="19" customFormat="1" ht="15" customHeight="1" x14ac:dyDescent="0.3">
      <c r="A297" s="10">
        <f>SUBTOTAL(103,D$3:D296)</f>
        <v>294</v>
      </c>
      <c r="B297" s="29" t="s">
        <v>643</v>
      </c>
      <c r="C297" s="50"/>
      <c r="D297" s="27" t="s">
        <v>649</v>
      </c>
      <c r="E297" s="22">
        <v>45911</v>
      </c>
      <c r="F297" s="27" t="s">
        <v>364</v>
      </c>
      <c r="G297" s="48" t="s">
        <v>18</v>
      </c>
      <c r="H297" s="24">
        <v>15203</v>
      </c>
      <c r="I297" s="15">
        <f t="shared" ca="1" si="4"/>
        <v>85</v>
      </c>
      <c r="J297" s="51"/>
      <c r="K297" s="52"/>
      <c r="L297" s="53"/>
      <c r="M297" s="18" t="s">
        <v>14</v>
      </c>
    </row>
    <row r="298" spans="1:14" s="19" customFormat="1" ht="15" customHeight="1" x14ac:dyDescent="0.3">
      <c r="A298" s="10">
        <f>SUBTOTAL(103,D$3:D297)</f>
        <v>295</v>
      </c>
      <c r="B298" s="29" t="s">
        <v>643</v>
      </c>
      <c r="C298" s="50"/>
      <c r="D298" s="27" t="s">
        <v>650</v>
      </c>
      <c r="E298" s="22">
        <v>45911</v>
      </c>
      <c r="F298" s="27" t="s">
        <v>366</v>
      </c>
      <c r="G298" s="48" t="s">
        <v>24</v>
      </c>
      <c r="H298" s="24">
        <v>17213</v>
      </c>
      <c r="I298" s="15">
        <f t="shared" ca="1" si="4"/>
        <v>80</v>
      </c>
      <c r="J298" s="51"/>
      <c r="K298" s="52"/>
      <c r="L298" s="53"/>
      <c r="M298" s="18" t="s">
        <v>14</v>
      </c>
    </row>
    <row r="299" spans="1:14" s="19" customFormat="1" ht="15" customHeight="1" x14ac:dyDescent="0.3">
      <c r="A299" s="10">
        <f>SUBTOTAL(103,D$3:D298)</f>
        <v>296</v>
      </c>
      <c r="B299" s="11" t="s">
        <v>651</v>
      </c>
      <c r="C299" s="17" t="s">
        <v>652</v>
      </c>
      <c r="D299" s="17" t="s">
        <v>652</v>
      </c>
      <c r="E299" s="13">
        <v>45911</v>
      </c>
      <c r="F299" s="17" t="s">
        <v>618</v>
      </c>
      <c r="G299" s="17" t="s">
        <v>18</v>
      </c>
      <c r="H299" s="28">
        <v>29958</v>
      </c>
      <c r="I299" s="15">
        <f t="shared" ca="1" si="4"/>
        <v>45</v>
      </c>
      <c r="J299" s="11" t="s">
        <v>20</v>
      </c>
      <c r="K299" s="16">
        <v>700000</v>
      </c>
      <c r="L299" s="17" t="s">
        <v>21</v>
      </c>
      <c r="M299" s="18" t="s">
        <v>14</v>
      </c>
      <c r="N299" s="19" t="str">
        <f>_xlfn.XLOOKUP(B:B,[1]EmployeeDetails!$B:$B,[1]EmployeeDetails!$C:$C,0)</f>
        <v>Kuldeep Mishra</v>
      </c>
    </row>
    <row r="300" spans="1:14" s="19" customFormat="1" ht="15" customHeight="1" x14ac:dyDescent="0.3">
      <c r="A300" s="10">
        <f>SUBTOTAL(103,D$3:D299)</f>
        <v>297</v>
      </c>
      <c r="B300" s="29" t="s">
        <v>651</v>
      </c>
      <c r="C300" s="50"/>
      <c r="D300" s="27" t="s">
        <v>653</v>
      </c>
      <c r="E300" s="22">
        <v>45911</v>
      </c>
      <c r="F300" s="27" t="s">
        <v>621</v>
      </c>
      <c r="G300" s="48" t="s">
        <v>24</v>
      </c>
      <c r="H300" s="24">
        <v>33652</v>
      </c>
      <c r="I300" s="15">
        <f t="shared" ca="1" si="4"/>
        <v>35</v>
      </c>
      <c r="J300" s="51"/>
      <c r="K300" s="52"/>
      <c r="L300" s="53"/>
      <c r="M300" s="18" t="s">
        <v>14</v>
      </c>
    </row>
    <row r="301" spans="1:14" s="19" customFormat="1" ht="15" customHeight="1" x14ac:dyDescent="0.3">
      <c r="A301" s="10">
        <f>SUBTOTAL(103,D$3:D300)</f>
        <v>298</v>
      </c>
      <c r="B301" s="29" t="s">
        <v>651</v>
      </c>
      <c r="C301" s="50"/>
      <c r="D301" s="27" t="s">
        <v>654</v>
      </c>
      <c r="E301" s="22">
        <v>45911</v>
      </c>
      <c r="F301" s="27" t="s">
        <v>631</v>
      </c>
      <c r="G301" s="48" t="s">
        <v>24</v>
      </c>
      <c r="H301" s="24">
        <v>42116</v>
      </c>
      <c r="I301" s="15">
        <f t="shared" ca="1" si="4"/>
        <v>11</v>
      </c>
      <c r="J301" s="51"/>
      <c r="K301" s="52"/>
      <c r="L301" s="53"/>
      <c r="M301" s="18" t="s">
        <v>14</v>
      </c>
    </row>
    <row r="302" spans="1:14" s="19" customFormat="1" ht="15" customHeight="1" x14ac:dyDescent="0.3">
      <c r="A302" s="10">
        <f>SUBTOTAL(103,D$3:D301)</f>
        <v>299</v>
      </c>
      <c r="B302" s="29" t="s">
        <v>651</v>
      </c>
      <c r="C302" s="50"/>
      <c r="D302" s="27" t="s">
        <v>655</v>
      </c>
      <c r="E302" s="22">
        <v>45911</v>
      </c>
      <c r="F302" s="27" t="s">
        <v>623</v>
      </c>
      <c r="G302" s="48" t="s">
        <v>18</v>
      </c>
      <c r="H302" s="24">
        <v>39976</v>
      </c>
      <c r="I302" s="15">
        <f t="shared" ca="1" si="4"/>
        <v>17</v>
      </c>
      <c r="J302" s="51"/>
      <c r="K302" s="52"/>
      <c r="L302" s="53"/>
      <c r="M302" s="18" t="s">
        <v>14</v>
      </c>
    </row>
    <row r="303" spans="1:14" s="19" customFormat="1" ht="15" customHeight="1" x14ac:dyDescent="0.3">
      <c r="A303" s="10">
        <f>SUBTOTAL(103,D$3:D302)</f>
        <v>300</v>
      </c>
      <c r="B303" s="29" t="s">
        <v>651</v>
      </c>
      <c r="C303" s="50"/>
      <c r="D303" s="27" t="s">
        <v>656</v>
      </c>
      <c r="E303" s="22">
        <v>45911</v>
      </c>
      <c r="F303" s="27" t="s">
        <v>364</v>
      </c>
      <c r="G303" s="27" t="s">
        <v>18</v>
      </c>
      <c r="H303" s="24">
        <v>21551</v>
      </c>
      <c r="I303" s="15">
        <f t="shared" ca="1" si="4"/>
        <v>68</v>
      </c>
      <c r="J303" s="51"/>
      <c r="K303" s="52"/>
      <c r="L303" s="53"/>
      <c r="M303" s="18" t="s">
        <v>14</v>
      </c>
    </row>
    <row r="304" spans="1:14" s="19" customFormat="1" ht="15" customHeight="1" x14ac:dyDescent="0.3">
      <c r="A304" s="10">
        <f>SUBTOTAL(103,D$3:D303)</f>
        <v>301</v>
      </c>
      <c r="B304" s="29" t="s">
        <v>651</v>
      </c>
      <c r="C304" s="50"/>
      <c r="D304" s="27" t="s">
        <v>657</v>
      </c>
      <c r="E304" s="22">
        <v>45911</v>
      </c>
      <c r="F304" s="27" t="s">
        <v>366</v>
      </c>
      <c r="G304" s="48" t="s">
        <v>24</v>
      </c>
      <c r="H304" s="24">
        <v>22647</v>
      </c>
      <c r="I304" s="15">
        <f t="shared" ca="1" si="4"/>
        <v>65</v>
      </c>
      <c r="J304" s="51"/>
      <c r="K304" s="52"/>
      <c r="L304" s="53"/>
      <c r="M304" s="18" t="s">
        <v>14</v>
      </c>
    </row>
    <row r="305" spans="1:14" s="19" customFormat="1" ht="15" customHeight="1" x14ac:dyDescent="0.3">
      <c r="A305" s="10">
        <f>SUBTOTAL(103,D$3:D304)</f>
        <v>302</v>
      </c>
      <c r="B305" s="11" t="s">
        <v>658</v>
      </c>
      <c r="C305" s="17" t="s">
        <v>659</v>
      </c>
      <c r="D305" s="17" t="s">
        <v>659</v>
      </c>
      <c r="E305" s="13">
        <v>45937</v>
      </c>
      <c r="F305" s="17" t="s">
        <v>618</v>
      </c>
      <c r="G305" s="17" t="s">
        <v>18</v>
      </c>
      <c r="H305" s="28">
        <v>33030</v>
      </c>
      <c r="I305" s="15">
        <f t="shared" ca="1" si="4"/>
        <v>36</v>
      </c>
      <c r="J305" s="11" t="s">
        <v>20</v>
      </c>
      <c r="K305" s="16">
        <v>700000</v>
      </c>
      <c r="L305" s="17" t="s">
        <v>174</v>
      </c>
      <c r="M305" s="18" t="s">
        <v>14</v>
      </c>
      <c r="N305" s="19" t="str">
        <f>_xlfn.XLOOKUP(B:B,[1]EmployeeDetails!$B:$B,[1]EmployeeDetails!$C:$C,0)</f>
        <v>Morapaka Veerababu</v>
      </c>
    </row>
    <row r="306" spans="1:14" s="19" customFormat="1" ht="15" customHeight="1" x14ac:dyDescent="0.3">
      <c r="A306" s="10">
        <f>SUBTOTAL(103,D$3:D305)</f>
        <v>303</v>
      </c>
      <c r="B306" s="29" t="s">
        <v>658</v>
      </c>
      <c r="C306" s="50"/>
      <c r="D306" s="27" t="s">
        <v>660</v>
      </c>
      <c r="E306" s="54">
        <v>45937</v>
      </c>
      <c r="F306" s="27" t="s">
        <v>621</v>
      </c>
      <c r="G306" s="48" t="s">
        <v>24</v>
      </c>
      <c r="H306" s="24">
        <v>33039</v>
      </c>
      <c r="I306" s="15">
        <f t="shared" ca="1" si="4"/>
        <v>36</v>
      </c>
      <c r="J306" s="51"/>
      <c r="K306" s="52"/>
      <c r="L306" s="53"/>
      <c r="M306" s="18" t="s">
        <v>14</v>
      </c>
    </row>
    <row r="307" spans="1:14" s="19" customFormat="1" ht="15" customHeight="1" x14ac:dyDescent="0.3">
      <c r="A307" s="10">
        <f>SUBTOTAL(103,D$3:D306)</f>
        <v>304</v>
      </c>
      <c r="B307" s="29" t="s">
        <v>658</v>
      </c>
      <c r="C307" s="50"/>
      <c r="D307" s="27" t="s">
        <v>661</v>
      </c>
      <c r="E307" s="54">
        <v>45937</v>
      </c>
      <c r="F307" s="27" t="s">
        <v>631</v>
      </c>
      <c r="G307" s="48" t="s">
        <v>24</v>
      </c>
      <c r="H307" s="24">
        <v>42600</v>
      </c>
      <c r="I307" s="15">
        <f t="shared" ca="1" si="4"/>
        <v>10</v>
      </c>
      <c r="J307" s="51"/>
      <c r="K307" s="52"/>
      <c r="L307" s="53"/>
      <c r="M307" s="18" t="s">
        <v>14</v>
      </c>
    </row>
    <row r="308" spans="1:14" s="19" customFormat="1" ht="15" customHeight="1" x14ac:dyDescent="0.3">
      <c r="A308" s="10">
        <f>SUBTOTAL(103,D$3:D307)</f>
        <v>305</v>
      </c>
      <c r="B308" s="29" t="s">
        <v>658</v>
      </c>
      <c r="C308" s="50"/>
      <c r="D308" s="27" t="s">
        <v>662</v>
      </c>
      <c r="E308" s="54">
        <v>45937</v>
      </c>
      <c r="F308" s="27" t="s">
        <v>623</v>
      </c>
      <c r="G308" s="48" t="s">
        <v>18</v>
      </c>
      <c r="H308" s="24">
        <v>43237</v>
      </c>
      <c r="I308" s="15">
        <f t="shared" ca="1" si="4"/>
        <v>8</v>
      </c>
      <c r="J308" s="51"/>
      <c r="K308" s="52"/>
      <c r="L308" s="53"/>
      <c r="M308" s="18" t="s">
        <v>14</v>
      </c>
    </row>
    <row r="309" spans="1:14" s="19" customFormat="1" ht="15" customHeight="1" x14ac:dyDescent="0.3">
      <c r="A309" s="10">
        <f>SUBTOTAL(103,D$3:D308)</f>
        <v>306</v>
      </c>
      <c r="B309" s="29" t="s">
        <v>658</v>
      </c>
      <c r="C309" s="50"/>
      <c r="D309" s="27" t="s">
        <v>663</v>
      </c>
      <c r="E309" s="54">
        <v>45937</v>
      </c>
      <c r="F309" s="27" t="s">
        <v>640</v>
      </c>
      <c r="G309" s="48" t="s">
        <v>18</v>
      </c>
      <c r="H309" s="24">
        <v>27760</v>
      </c>
      <c r="I309" s="15">
        <f t="shared" ca="1" si="4"/>
        <v>51</v>
      </c>
      <c r="J309" s="51"/>
      <c r="K309" s="52"/>
      <c r="L309" s="53"/>
      <c r="M309" s="18" t="s">
        <v>14</v>
      </c>
    </row>
    <row r="310" spans="1:14" s="19" customFormat="1" ht="15" customHeight="1" x14ac:dyDescent="0.3">
      <c r="A310" s="10">
        <f>SUBTOTAL(103,D$3:D309)</f>
        <v>307</v>
      </c>
      <c r="B310" s="29" t="s">
        <v>658</v>
      </c>
      <c r="C310" s="50"/>
      <c r="D310" s="27" t="s">
        <v>664</v>
      </c>
      <c r="E310" s="54">
        <v>45937</v>
      </c>
      <c r="F310" s="27" t="s">
        <v>642</v>
      </c>
      <c r="G310" s="48" t="s">
        <v>24</v>
      </c>
      <c r="H310" s="24">
        <v>29221</v>
      </c>
      <c r="I310" s="15">
        <f t="shared" ca="1" si="4"/>
        <v>47</v>
      </c>
      <c r="J310" s="51"/>
      <c r="K310" s="52"/>
      <c r="L310" s="53"/>
      <c r="M310" s="18" t="s">
        <v>14</v>
      </c>
    </row>
    <row r="311" spans="1:14" s="19" customFormat="1" ht="15" customHeight="1" x14ac:dyDescent="0.3">
      <c r="A311" s="10">
        <f>SUBTOTAL(103,D$3:D310)</f>
        <v>308</v>
      </c>
      <c r="B311" s="11" t="s">
        <v>665</v>
      </c>
      <c r="C311" s="17" t="s">
        <v>666</v>
      </c>
      <c r="D311" s="17" t="s">
        <v>666</v>
      </c>
      <c r="E311" s="13">
        <v>45945</v>
      </c>
      <c r="F311" s="17" t="s">
        <v>618</v>
      </c>
      <c r="G311" s="17" t="s">
        <v>18</v>
      </c>
      <c r="H311" s="28">
        <v>34161</v>
      </c>
      <c r="I311" s="15">
        <f t="shared" ca="1" si="4"/>
        <v>33</v>
      </c>
      <c r="J311" s="11" t="s">
        <v>51</v>
      </c>
      <c r="K311" s="16">
        <v>700000</v>
      </c>
      <c r="L311" s="17" t="s">
        <v>21</v>
      </c>
      <c r="M311" s="18" t="s">
        <v>14</v>
      </c>
      <c r="N311" s="19" t="str">
        <f>_xlfn.XLOOKUP(B:B,[1]EmployeeDetails!$B:$B,[1]EmployeeDetails!$C:$C,0)</f>
        <v>Lokendra Kumar</v>
      </c>
    </row>
    <row r="312" spans="1:14" s="19" customFormat="1" ht="15" customHeight="1" x14ac:dyDescent="0.3">
      <c r="A312" s="10">
        <f>SUBTOTAL(103,D$3:D311)</f>
        <v>309</v>
      </c>
      <c r="B312" s="29" t="s">
        <v>665</v>
      </c>
      <c r="C312" s="55"/>
      <c r="D312" s="27" t="s">
        <v>667</v>
      </c>
      <c r="E312" s="54">
        <v>45945</v>
      </c>
      <c r="F312" s="27" t="s">
        <v>621</v>
      </c>
      <c r="G312" s="48" t="s">
        <v>24</v>
      </c>
      <c r="H312" s="24">
        <v>35631</v>
      </c>
      <c r="I312" s="15">
        <f t="shared" ca="1" si="4"/>
        <v>29</v>
      </c>
      <c r="J312" s="51"/>
      <c r="K312" s="52"/>
      <c r="L312" s="53"/>
      <c r="M312" s="18" t="s">
        <v>14</v>
      </c>
    </row>
    <row r="313" spans="1:14" s="19" customFormat="1" ht="15" customHeight="1" x14ac:dyDescent="0.3">
      <c r="A313" s="10">
        <f>SUBTOTAL(103,D$3:D312)</f>
        <v>310</v>
      </c>
      <c r="B313" s="29" t="s">
        <v>665</v>
      </c>
      <c r="C313" s="55"/>
      <c r="D313" s="27" t="s">
        <v>668</v>
      </c>
      <c r="E313" s="54">
        <v>45945</v>
      </c>
      <c r="F313" s="27" t="s">
        <v>364</v>
      </c>
      <c r="G313" s="48" t="s">
        <v>18</v>
      </c>
      <c r="H313" s="24">
        <v>25204</v>
      </c>
      <c r="I313" s="15">
        <f t="shared" ca="1" si="4"/>
        <v>58</v>
      </c>
      <c r="J313" s="51"/>
      <c r="K313" s="52"/>
      <c r="L313" s="53"/>
      <c r="M313" s="18" t="s">
        <v>14</v>
      </c>
    </row>
    <row r="314" spans="1:14" s="19" customFormat="1" ht="15" customHeight="1" x14ac:dyDescent="0.3">
      <c r="A314" s="10">
        <f>SUBTOTAL(103,D$3:D313)</f>
        <v>311</v>
      </c>
      <c r="B314" s="29" t="s">
        <v>665</v>
      </c>
      <c r="C314" s="55"/>
      <c r="D314" s="27" t="s">
        <v>669</v>
      </c>
      <c r="E314" s="54">
        <v>45945</v>
      </c>
      <c r="F314" s="27" t="s">
        <v>366</v>
      </c>
      <c r="G314" s="48" t="s">
        <v>24</v>
      </c>
      <c r="H314" s="24">
        <v>25204</v>
      </c>
      <c r="I314" s="15">
        <f t="shared" ca="1" si="4"/>
        <v>58</v>
      </c>
      <c r="J314" s="51"/>
      <c r="K314" s="52"/>
      <c r="L314" s="53"/>
      <c r="M314" s="18" t="s">
        <v>14</v>
      </c>
    </row>
    <row r="315" spans="1:14" s="19" customFormat="1" ht="15" customHeight="1" x14ac:dyDescent="0.3">
      <c r="A315" s="10">
        <f>SUBTOTAL(103,D$3:D314)</f>
        <v>312</v>
      </c>
      <c r="B315" s="11" t="s">
        <v>670</v>
      </c>
      <c r="C315" s="17" t="s">
        <v>671</v>
      </c>
      <c r="D315" s="17" t="s">
        <v>671</v>
      </c>
      <c r="E315" s="13">
        <v>45957</v>
      </c>
      <c r="F315" s="17" t="s">
        <v>618</v>
      </c>
      <c r="G315" s="17" t="s">
        <v>18</v>
      </c>
      <c r="H315" s="28">
        <v>31971</v>
      </c>
      <c r="I315" s="15">
        <f t="shared" ca="1" si="4"/>
        <v>39</v>
      </c>
      <c r="J315" s="16" t="s">
        <v>38</v>
      </c>
      <c r="K315" s="16">
        <v>700000</v>
      </c>
      <c r="L315" s="17" t="s">
        <v>203</v>
      </c>
      <c r="M315" s="18" t="s">
        <v>14</v>
      </c>
      <c r="N315" s="19" t="str">
        <f>_xlfn.XLOOKUP(B:B,[1]EmployeeDetails!$B:$B,[1]EmployeeDetails!$C:$C,0)</f>
        <v>Raghuveer Singh</v>
      </c>
    </row>
    <row r="316" spans="1:14" s="19" customFormat="1" ht="15" customHeight="1" x14ac:dyDescent="0.3">
      <c r="A316" s="10">
        <f>SUBTOTAL(103,D$3:D315)</f>
        <v>313</v>
      </c>
      <c r="B316" s="29" t="s">
        <v>670</v>
      </c>
      <c r="C316" s="55"/>
      <c r="D316" s="27" t="s">
        <v>672</v>
      </c>
      <c r="E316" s="54">
        <v>45957</v>
      </c>
      <c r="F316" s="27" t="s">
        <v>621</v>
      </c>
      <c r="G316" s="48" t="s">
        <v>24</v>
      </c>
      <c r="H316" s="24">
        <v>33970</v>
      </c>
      <c r="I316" s="15">
        <f t="shared" ca="1" si="4"/>
        <v>34</v>
      </c>
      <c r="J316" s="51"/>
      <c r="K316" s="52"/>
      <c r="L316" s="53"/>
      <c r="M316" s="18" t="s">
        <v>14</v>
      </c>
    </row>
    <row r="317" spans="1:14" s="19" customFormat="1" ht="15" customHeight="1" x14ac:dyDescent="0.3">
      <c r="A317" s="10">
        <f>SUBTOTAL(103,D$3:D316)</f>
        <v>314</v>
      </c>
      <c r="B317" s="29" t="s">
        <v>670</v>
      </c>
      <c r="C317" s="55"/>
      <c r="D317" s="27" t="s">
        <v>673</v>
      </c>
      <c r="E317" s="54">
        <v>45957</v>
      </c>
      <c r="F317" s="27" t="s">
        <v>631</v>
      </c>
      <c r="G317" s="48" t="s">
        <v>24</v>
      </c>
      <c r="H317" s="24">
        <v>44244</v>
      </c>
      <c r="I317" s="15">
        <f t="shared" ca="1" si="4"/>
        <v>6</v>
      </c>
      <c r="J317" s="51"/>
      <c r="K317" s="52"/>
      <c r="L317" s="53"/>
      <c r="M317" s="18" t="s">
        <v>14</v>
      </c>
    </row>
    <row r="318" spans="1:14" s="19" customFormat="1" ht="15" customHeight="1" x14ac:dyDescent="0.3">
      <c r="A318" s="10">
        <f>SUBTOTAL(103,D$3:D317)</f>
        <v>315</v>
      </c>
      <c r="B318" s="29" t="s">
        <v>670</v>
      </c>
      <c r="C318" s="55"/>
      <c r="D318" s="27" t="s">
        <v>674</v>
      </c>
      <c r="E318" s="54">
        <v>45957</v>
      </c>
      <c r="F318" s="27" t="s">
        <v>623</v>
      </c>
      <c r="G318" s="48" t="s">
        <v>18</v>
      </c>
      <c r="H318" s="24">
        <v>45094</v>
      </c>
      <c r="I318" s="15">
        <f t="shared" ca="1" si="4"/>
        <v>3</v>
      </c>
      <c r="J318" s="51"/>
      <c r="K318" s="52"/>
      <c r="L318" s="53"/>
      <c r="M318" s="18" t="s">
        <v>14</v>
      </c>
    </row>
    <row r="319" spans="1:14" s="19" customFormat="1" ht="15" customHeight="1" x14ac:dyDescent="0.3">
      <c r="A319" s="10">
        <f>SUBTOTAL(103,D$3:D318)</f>
        <v>316</v>
      </c>
      <c r="B319" s="29" t="s">
        <v>670</v>
      </c>
      <c r="C319" s="55"/>
      <c r="D319" s="27" t="s">
        <v>675</v>
      </c>
      <c r="E319" s="54">
        <v>45957</v>
      </c>
      <c r="F319" s="27" t="s">
        <v>366</v>
      </c>
      <c r="G319" s="48" t="s">
        <v>24</v>
      </c>
      <c r="H319" s="24">
        <v>20078</v>
      </c>
      <c r="I319" s="15">
        <f t="shared" ca="1" si="4"/>
        <v>72</v>
      </c>
      <c r="J319" s="51"/>
      <c r="K319" s="52"/>
      <c r="L319" s="53"/>
      <c r="M319" s="18"/>
    </row>
    <row r="320" spans="1:14" s="19" customFormat="1" ht="15" customHeight="1" x14ac:dyDescent="0.3">
      <c r="A320" s="10">
        <f>SUBTOTAL(103,D$3:D319)</f>
        <v>317</v>
      </c>
      <c r="B320" s="11" t="s">
        <v>676</v>
      </c>
      <c r="C320" s="17" t="s">
        <v>677</v>
      </c>
      <c r="D320" s="17" t="s">
        <v>677</v>
      </c>
      <c r="E320" s="13">
        <v>46029</v>
      </c>
      <c r="F320" s="17" t="s">
        <v>618</v>
      </c>
      <c r="G320" s="17" t="s">
        <v>18</v>
      </c>
      <c r="H320" s="28">
        <v>34764</v>
      </c>
      <c r="I320" s="15">
        <f t="shared" ca="1" si="4"/>
        <v>31</v>
      </c>
      <c r="J320" s="16" t="s">
        <v>20</v>
      </c>
      <c r="K320" s="16">
        <v>700000</v>
      </c>
      <c r="L320" s="56" t="s">
        <v>76</v>
      </c>
      <c r="M320" s="18" t="s">
        <v>14</v>
      </c>
      <c r="N320" s="19" t="str">
        <f>_xlfn.XLOOKUP(B:B,[1]EmployeeDetails!$B:$B,[1]EmployeeDetails!$C:$C,0)</f>
        <v>Amit Kumar Sharma</v>
      </c>
    </row>
    <row r="321" spans="1:14" s="19" customFormat="1" ht="15" customHeight="1" x14ac:dyDescent="0.3">
      <c r="A321" s="10">
        <f>SUBTOTAL(103,D$3:D320)</f>
        <v>318</v>
      </c>
      <c r="B321" s="29" t="s">
        <v>676</v>
      </c>
      <c r="C321" s="55"/>
      <c r="D321" s="27" t="s">
        <v>678</v>
      </c>
      <c r="E321" s="54">
        <v>46029</v>
      </c>
      <c r="F321" s="27" t="s">
        <v>621</v>
      </c>
      <c r="G321" s="27" t="s">
        <v>24</v>
      </c>
      <c r="H321" s="57">
        <v>38507</v>
      </c>
      <c r="I321" s="15">
        <f t="shared" ca="1" si="4"/>
        <v>21</v>
      </c>
      <c r="J321" s="51"/>
      <c r="K321" s="52"/>
      <c r="L321" s="53"/>
      <c r="M321" s="18" t="s">
        <v>14</v>
      </c>
    </row>
    <row r="322" spans="1:14" s="19" customFormat="1" ht="15" customHeight="1" x14ac:dyDescent="0.3">
      <c r="A322" s="10">
        <f>SUBTOTAL(103,D$3:D321)</f>
        <v>319</v>
      </c>
      <c r="B322" s="29" t="s">
        <v>676</v>
      </c>
      <c r="C322" s="55"/>
      <c r="D322" s="27" t="s">
        <v>679</v>
      </c>
      <c r="E322" s="54">
        <v>46029</v>
      </c>
      <c r="F322" s="27" t="s">
        <v>623</v>
      </c>
      <c r="G322" s="27" t="s">
        <v>18</v>
      </c>
      <c r="H322" s="24">
        <v>45563</v>
      </c>
      <c r="I322" s="15">
        <f t="shared" ca="1" si="4"/>
        <v>2</v>
      </c>
      <c r="J322" s="51"/>
      <c r="K322" s="52"/>
      <c r="L322" s="53"/>
      <c r="M322" s="18" t="s">
        <v>14</v>
      </c>
    </row>
    <row r="323" spans="1:14" s="19" customFormat="1" ht="15" customHeight="1" x14ac:dyDescent="0.3">
      <c r="A323" s="10">
        <f>SUBTOTAL(103,D$3:D322)</f>
        <v>320</v>
      </c>
      <c r="B323" s="29" t="s">
        <v>676</v>
      </c>
      <c r="C323" s="55"/>
      <c r="D323" s="27" t="s">
        <v>680</v>
      </c>
      <c r="E323" s="54">
        <v>46029</v>
      </c>
      <c r="F323" s="27" t="s">
        <v>364</v>
      </c>
      <c r="G323" s="27" t="s">
        <v>18</v>
      </c>
      <c r="H323" s="24">
        <v>25934</v>
      </c>
      <c r="I323" s="15">
        <f t="shared" ca="1" si="4"/>
        <v>56</v>
      </c>
      <c r="J323" s="51"/>
      <c r="K323" s="52"/>
      <c r="L323" s="53"/>
      <c r="M323" s="18" t="s">
        <v>14</v>
      </c>
    </row>
    <row r="324" spans="1:14" s="19" customFormat="1" ht="15" customHeight="1" x14ac:dyDescent="0.3">
      <c r="A324" s="10">
        <f>SUBTOTAL(103,D$3:D323)</f>
        <v>321</v>
      </c>
      <c r="B324" s="29" t="s">
        <v>676</v>
      </c>
      <c r="C324" s="55"/>
      <c r="D324" s="27" t="s">
        <v>681</v>
      </c>
      <c r="E324" s="54">
        <v>46029</v>
      </c>
      <c r="F324" s="27" t="s">
        <v>366</v>
      </c>
      <c r="G324" s="27" t="s">
        <v>24</v>
      </c>
      <c r="H324" s="24">
        <v>27760</v>
      </c>
      <c r="I324" s="15">
        <f t="shared" ref="I324:I359" ca="1" si="5">ROUND((TODAY()-H324)/365,0)</f>
        <v>51</v>
      </c>
      <c r="J324" s="51"/>
      <c r="K324" s="52"/>
      <c r="L324" s="53"/>
      <c r="M324" s="18" t="s">
        <v>14</v>
      </c>
    </row>
    <row r="325" spans="1:14" s="19" customFormat="1" ht="15" customHeight="1" x14ac:dyDescent="0.3">
      <c r="A325" s="10">
        <f>SUBTOTAL(103,D$3:D324)</f>
        <v>322</v>
      </c>
      <c r="B325" s="11" t="s">
        <v>682</v>
      </c>
      <c r="C325" s="17" t="s">
        <v>683</v>
      </c>
      <c r="D325" s="17" t="s">
        <v>683</v>
      </c>
      <c r="E325" s="14">
        <v>46041</v>
      </c>
      <c r="F325" s="17" t="s">
        <v>618</v>
      </c>
      <c r="G325" s="17" t="s">
        <v>18</v>
      </c>
      <c r="H325" s="28">
        <v>33164</v>
      </c>
      <c r="I325" s="15">
        <f t="shared" ca="1" si="5"/>
        <v>36</v>
      </c>
      <c r="J325" s="16" t="s">
        <v>20</v>
      </c>
      <c r="K325" s="16">
        <v>700000</v>
      </c>
      <c r="L325" s="17" t="s">
        <v>203</v>
      </c>
      <c r="M325" s="18" t="s">
        <v>14</v>
      </c>
      <c r="N325" s="19" t="str">
        <f>_xlfn.XLOOKUP(B:B,[1]EmployeeDetails!$B:$B,[1]EmployeeDetails!$C:$C,0)</f>
        <v>Deependra Singh Rathore</v>
      </c>
    </row>
    <row r="326" spans="1:14" s="19" customFormat="1" ht="15" customHeight="1" x14ac:dyDescent="0.3">
      <c r="A326" s="10">
        <f>SUBTOTAL(103,D$3:D325)</f>
        <v>323</v>
      </c>
      <c r="B326" s="29" t="s">
        <v>682</v>
      </c>
      <c r="C326" s="55"/>
      <c r="D326" s="27" t="s">
        <v>684</v>
      </c>
      <c r="E326" s="54">
        <v>46041</v>
      </c>
      <c r="F326" s="27" t="s">
        <v>621</v>
      </c>
      <c r="G326" s="27" t="s">
        <v>24</v>
      </c>
      <c r="H326" s="57">
        <v>33900</v>
      </c>
      <c r="I326" s="15">
        <f t="shared" ca="1" si="5"/>
        <v>34</v>
      </c>
      <c r="J326" s="51"/>
      <c r="K326" s="52"/>
      <c r="L326" s="53"/>
      <c r="M326" s="18" t="s">
        <v>14</v>
      </c>
    </row>
    <row r="327" spans="1:14" s="19" customFormat="1" ht="15" customHeight="1" x14ac:dyDescent="0.3">
      <c r="A327" s="10">
        <f>SUBTOTAL(103,D$3:D326)</f>
        <v>324</v>
      </c>
      <c r="B327" s="29" t="s">
        <v>682</v>
      </c>
      <c r="C327" s="55"/>
      <c r="D327" s="27" t="s">
        <v>685</v>
      </c>
      <c r="E327" s="54">
        <v>46041</v>
      </c>
      <c r="F327" s="27" t="s">
        <v>364</v>
      </c>
      <c r="G327" s="27" t="s">
        <v>18</v>
      </c>
      <c r="H327" s="24">
        <v>22710</v>
      </c>
      <c r="I327" s="15">
        <f t="shared" ca="1" si="5"/>
        <v>65</v>
      </c>
      <c r="J327" s="51"/>
      <c r="K327" s="52"/>
      <c r="L327" s="53"/>
      <c r="M327" s="18" t="s">
        <v>14</v>
      </c>
    </row>
    <row r="328" spans="1:14" s="19" customFormat="1" ht="15" customHeight="1" x14ac:dyDescent="0.3">
      <c r="A328" s="10">
        <f>SUBTOTAL(103,D$3:D327)</f>
        <v>325</v>
      </c>
      <c r="B328" s="29" t="s">
        <v>682</v>
      </c>
      <c r="C328" s="55"/>
      <c r="D328" s="27" t="s">
        <v>686</v>
      </c>
      <c r="E328" s="54">
        <v>46041</v>
      </c>
      <c r="F328" s="27" t="s">
        <v>366</v>
      </c>
      <c r="G328" s="27" t="s">
        <v>24</v>
      </c>
      <c r="H328" s="24">
        <v>26904</v>
      </c>
      <c r="I328" s="15">
        <f t="shared" ca="1" si="5"/>
        <v>53</v>
      </c>
      <c r="J328" s="51"/>
      <c r="K328" s="52"/>
      <c r="L328" s="53"/>
      <c r="M328" s="18" t="s">
        <v>14</v>
      </c>
    </row>
    <row r="329" spans="1:14" s="19" customFormat="1" ht="15" customHeight="1" x14ac:dyDescent="0.3">
      <c r="A329" s="10">
        <f>SUBTOTAL(103,D$3:D328)</f>
        <v>326</v>
      </c>
      <c r="B329" s="11" t="s">
        <v>687</v>
      </c>
      <c r="C329" s="56" t="s">
        <v>688</v>
      </c>
      <c r="D329" s="56" t="s">
        <v>688</v>
      </c>
      <c r="E329" s="14">
        <v>46065</v>
      </c>
      <c r="F329" s="56" t="s">
        <v>618</v>
      </c>
      <c r="G329" s="17" t="s">
        <v>18</v>
      </c>
      <c r="H329" s="28" t="s">
        <v>689</v>
      </c>
      <c r="I329" s="15">
        <f t="shared" ca="1" si="5"/>
        <v>37</v>
      </c>
      <c r="J329" s="16" t="s">
        <v>173</v>
      </c>
      <c r="K329" s="16">
        <v>700000</v>
      </c>
      <c r="L329" s="56" t="s">
        <v>21</v>
      </c>
      <c r="M329" s="18" t="s">
        <v>14</v>
      </c>
      <c r="N329" s="19" t="str">
        <f>_xlfn.XLOOKUP(B:B,[1]EmployeeDetails!$B:$B,[1]EmployeeDetails!$C:$C,0)</f>
        <v>Intekhab Hussain</v>
      </c>
    </row>
    <row r="330" spans="1:14" s="19" customFormat="1" ht="15" customHeight="1" x14ac:dyDescent="0.3">
      <c r="A330" s="10">
        <f>SUBTOTAL(103,D$3:D329)</f>
        <v>327</v>
      </c>
      <c r="B330" s="29" t="s">
        <v>687</v>
      </c>
      <c r="C330" s="55"/>
      <c r="D330" s="27" t="s">
        <v>690</v>
      </c>
      <c r="E330" s="54">
        <v>46065</v>
      </c>
      <c r="F330" s="27" t="s">
        <v>621</v>
      </c>
      <c r="G330" s="27" t="s">
        <v>24</v>
      </c>
      <c r="H330" s="57" t="s">
        <v>691</v>
      </c>
      <c r="I330" s="15">
        <f t="shared" ca="1" si="5"/>
        <v>42</v>
      </c>
      <c r="J330" s="51"/>
      <c r="K330" s="52"/>
      <c r="L330" s="53"/>
      <c r="M330" s="18" t="s">
        <v>14</v>
      </c>
    </row>
    <row r="331" spans="1:14" s="19" customFormat="1" ht="15" customHeight="1" x14ac:dyDescent="0.3">
      <c r="A331" s="10">
        <f>SUBTOTAL(103,D$3:D330)</f>
        <v>328</v>
      </c>
      <c r="B331" s="29" t="s">
        <v>687</v>
      </c>
      <c r="C331" s="55"/>
      <c r="D331" s="27" t="s">
        <v>692</v>
      </c>
      <c r="E331" s="54">
        <v>46065</v>
      </c>
      <c r="F331" s="27" t="s">
        <v>631</v>
      </c>
      <c r="G331" s="27" t="s">
        <v>24</v>
      </c>
      <c r="H331" s="24" t="s">
        <v>693</v>
      </c>
      <c r="I331" s="15">
        <f t="shared" ca="1" si="5"/>
        <v>10</v>
      </c>
      <c r="J331" s="51"/>
      <c r="K331" s="52"/>
      <c r="L331" s="53"/>
      <c r="M331" s="18" t="s">
        <v>14</v>
      </c>
    </row>
    <row r="332" spans="1:14" s="19" customFormat="1" ht="15" customHeight="1" x14ac:dyDescent="0.3">
      <c r="A332" s="10">
        <f>SUBTOTAL(103,D$3:D331)</f>
        <v>329</v>
      </c>
      <c r="B332" s="29" t="s">
        <v>687</v>
      </c>
      <c r="C332" s="55"/>
      <c r="D332" s="27" t="s">
        <v>694</v>
      </c>
      <c r="E332" s="54">
        <v>46065</v>
      </c>
      <c r="F332" s="27" t="s">
        <v>364</v>
      </c>
      <c r="G332" s="27" t="s">
        <v>18</v>
      </c>
      <c r="H332" s="24" t="s">
        <v>695</v>
      </c>
      <c r="I332" s="15">
        <f t="shared" ca="1" si="5"/>
        <v>73</v>
      </c>
      <c r="J332" s="51"/>
      <c r="K332" s="52"/>
      <c r="L332" s="53"/>
      <c r="M332" s="18" t="s">
        <v>14</v>
      </c>
    </row>
    <row r="333" spans="1:14" s="19" customFormat="1" ht="15" customHeight="1" x14ac:dyDescent="0.3">
      <c r="A333" s="10">
        <f>SUBTOTAL(103,D$3:D332)</f>
        <v>330</v>
      </c>
      <c r="B333" s="29" t="s">
        <v>687</v>
      </c>
      <c r="C333" s="55"/>
      <c r="D333" s="27" t="s">
        <v>696</v>
      </c>
      <c r="E333" s="54">
        <v>46065</v>
      </c>
      <c r="F333" s="27" t="s">
        <v>366</v>
      </c>
      <c r="G333" s="27" t="s">
        <v>24</v>
      </c>
      <c r="H333" s="24">
        <v>20455</v>
      </c>
      <c r="I333" s="15">
        <f t="shared" ca="1" si="5"/>
        <v>71</v>
      </c>
      <c r="J333" s="51"/>
      <c r="K333" s="52"/>
      <c r="L333" s="53"/>
      <c r="M333" s="18" t="s">
        <v>14</v>
      </c>
    </row>
    <row r="334" spans="1:14" s="19" customFormat="1" ht="15" customHeight="1" x14ac:dyDescent="0.3">
      <c r="A334" s="10">
        <f>SUBTOTAL(103,D$3:D333)</f>
        <v>331</v>
      </c>
      <c r="B334" s="11" t="s">
        <v>697</v>
      </c>
      <c r="C334" s="56" t="s">
        <v>698</v>
      </c>
      <c r="D334" s="56" t="s">
        <v>698</v>
      </c>
      <c r="E334" s="14">
        <v>46072</v>
      </c>
      <c r="F334" s="56" t="s">
        <v>618</v>
      </c>
      <c r="G334" s="17" t="s">
        <v>18</v>
      </c>
      <c r="H334" s="28">
        <v>30786</v>
      </c>
      <c r="I334" s="15">
        <f t="shared" ca="1" si="5"/>
        <v>42</v>
      </c>
      <c r="J334" s="16" t="s">
        <v>38</v>
      </c>
      <c r="K334" s="16">
        <v>700000</v>
      </c>
      <c r="L334" s="56" t="s">
        <v>64</v>
      </c>
      <c r="M334" s="18" t="s">
        <v>14</v>
      </c>
      <c r="N334" s="19" t="str">
        <f>_xlfn.XLOOKUP(B:B,[1]EmployeeDetails!$B:$B,[1]EmployeeDetails!$C:$C,0)</f>
        <v>Rajashekhar Shankaragouda Biradar</v>
      </c>
    </row>
    <row r="335" spans="1:14" s="19" customFormat="1" ht="15" customHeight="1" x14ac:dyDescent="0.3">
      <c r="A335" s="10">
        <f>SUBTOTAL(103,D$3:D334)</f>
        <v>332</v>
      </c>
      <c r="B335" s="29" t="s">
        <v>697</v>
      </c>
      <c r="C335" s="55"/>
      <c r="D335" s="27" t="s">
        <v>699</v>
      </c>
      <c r="E335" s="54">
        <v>46072</v>
      </c>
      <c r="F335" s="27" t="s">
        <v>621</v>
      </c>
      <c r="G335" s="27" t="s">
        <v>24</v>
      </c>
      <c r="H335" s="57">
        <v>34759</v>
      </c>
      <c r="I335" s="15">
        <f t="shared" ca="1" si="5"/>
        <v>31</v>
      </c>
      <c r="J335" s="51"/>
      <c r="K335" s="52"/>
      <c r="L335" s="53"/>
      <c r="M335" s="18" t="s">
        <v>14</v>
      </c>
    </row>
    <row r="336" spans="1:14" s="19" customFormat="1" ht="15" customHeight="1" x14ac:dyDescent="0.3">
      <c r="A336" s="10">
        <f>SUBTOTAL(103,D$3:D335)</f>
        <v>333</v>
      </c>
      <c r="B336" s="29" t="s">
        <v>697</v>
      </c>
      <c r="C336" s="55"/>
      <c r="D336" s="27" t="s">
        <v>700</v>
      </c>
      <c r="E336" s="54">
        <v>46072</v>
      </c>
      <c r="F336" s="27" t="s">
        <v>631</v>
      </c>
      <c r="G336" s="27" t="s">
        <v>24</v>
      </c>
      <c r="H336" s="24">
        <v>43225</v>
      </c>
      <c r="I336" s="15">
        <f t="shared" ca="1" si="5"/>
        <v>8</v>
      </c>
      <c r="J336" s="51"/>
      <c r="K336" s="52"/>
      <c r="L336" s="53"/>
      <c r="M336" s="18" t="s">
        <v>14</v>
      </c>
    </row>
    <row r="337" spans="1:14" s="19" customFormat="1" ht="15" customHeight="1" x14ac:dyDescent="0.3">
      <c r="A337" s="10">
        <f>SUBTOTAL(103,D$3:D336)</f>
        <v>334</v>
      </c>
      <c r="B337" s="29" t="s">
        <v>697</v>
      </c>
      <c r="C337" s="55"/>
      <c r="D337" s="27" t="s">
        <v>701</v>
      </c>
      <c r="E337" s="54">
        <v>46072</v>
      </c>
      <c r="F337" s="27" t="s">
        <v>623</v>
      </c>
      <c r="G337" s="27" t="s">
        <v>18</v>
      </c>
      <c r="H337" s="24">
        <v>44259</v>
      </c>
      <c r="I337" s="15">
        <f t="shared" ca="1" si="5"/>
        <v>5</v>
      </c>
      <c r="J337" s="51"/>
      <c r="K337" s="52"/>
      <c r="L337" s="53"/>
      <c r="M337" s="18" t="s">
        <v>14</v>
      </c>
    </row>
    <row r="338" spans="1:14" s="19" customFormat="1" ht="15" customHeight="1" x14ac:dyDescent="0.3">
      <c r="A338" s="10">
        <f>SUBTOTAL(103,D$3:D337)</f>
        <v>335</v>
      </c>
      <c r="B338" s="29" t="s">
        <v>697</v>
      </c>
      <c r="C338" s="55"/>
      <c r="D338" s="27" t="s">
        <v>702</v>
      </c>
      <c r="E338" s="54">
        <v>46072</v>
      </c>
      <c r="F338" s="58" t="s">
        <v>364</v>
      </c>
      <c r="G338" s="58" t="s">
        <v>18</v>
      </c>
      <c r="H338" s="24">
        <v>21702</v>
      </c>
      <c r="I338" s="15">
        <f t="shared" ca="1" si="5"/>
        <v>67</v>
      </c>
      <c r="J338" s="51"/>
      <c r="K338" s="52"/>
      <c r="L338" s="53"/>
      <c r="M338" s="18" t="s">
        <v>14</v>
      </c>
    </row>
    <row r="339" spans="1:14" s="19" customFormat="1" ht="15" customHeight="1" x14ac:dyDescent="0.3">
      <c r="A339" s="10">
        <f>SUBTOTAL(103,D$3:D338)</f>
        <v>336</v>
      </c>
      <c r="B339" s="29" t="s">
        <v>697</v>
      </c>
      <c r="C339" s="55"/>
      <c r="D339" s="27" t="s">
        <v>703</v>
      </c>
      <c r="E339" s="54">
        <v>46072</v>
      </c>
      <c r="F339" s="59" t="s">
        <v>366</v>
      </c>
      <c r="G339" s="58" t="s">
        <v>24</v>
      </c>
      <c r="H339" s="33">
        <v>24990</v>
      </c>
      <c r="I339" s="15">
        <f t="shared" ca="1" si="5"/>
        <v>58</v>
      </c>
      <c r="J339" s="51"/>
      <c r="K339" s="52"/>
      <c r="L339" s="53"/>
      <c r="M339" s="18" t="s">
        <v>14</v>
      </c>
    </row>
    <row r="340" spans="1:14" s="19" customFormat="1" ht="15" customHeight="1" x14ac:dyDescent="0.3">
      <c r="A340" s="10">
        <f>SUBTOTAL(103,D$3:D339)</f>
        <v>337</v>
      </c>
      <c r="B340" s="11" t="s">
        <v>704</v>
      </c>
      <c r="C340" s="56" t="s">
        <v>705</v>
      </c>
      <c r="D340" s="56" t="s">
        <v>705</v>
      </c>
      <c r="E340" s="14">
        <v>46073</v>
      </c>
      <c r="F340" s="56" t="s">
        <v>618</v>
      </c>
      <c r="G340" s="17" t="s">
        <v>18</v>
      </c>
      <c r="H340" s="28">
        <v>34680</v>
      </c>
      <c r="I340" s="15">
        <f t="shared" ca="1" si="5"/>
        <v>32</v>
      </c>
      <c r="J340" s="16" t="s">
        <v>20</v>
      </c>
      <c r="K340" s="16">
        <v>700000</v>
      </c>
      <c r="L340" s="56" t="s">
        <v>76</v>
      </c>
      <c r="M340" s="18" t="s">
        <v>14</v>
      </c>
      <c r="N340" s="19" t="str">
        <f>_xlfn.XLOOKUP(B:B,[1]EmployeeDetails!$B:$B,[1]EmployeeDetails!$C:$C,0)</f>
        <v>Avinash Kumar Mourya</v>
      </c>
    </row>
    <row r="341" spans="1:14" s="19" customFormat="1" ht="15" customHeight="1" x14ac:dyDescent="0.3">
      <c r="A341" s="10">
        <f>SUBTOTAL(103,D$3:D340)</f>
        <v>338</v>
      </c>
      <c r="B341" s="29" t="s">
        <v>704</v>
      </c>
      <c r="C341" s="55"/>
      <c r="D341" s="27" t="s">
        <v>706</v>
      </c>
      <c r="E341" s="54">
        <v>46073</v>
      </c>
      <c r="F341" s="27" t="s">
        <v>621</v>
      </c>
      <c r="G341" s="27" t="s">
        <v>24</v>
      </c>
      <c r="H341" s="57">
        <v>35106</v>
      </c>
      <c r="I341" s="15">
        <f t="shared" ca="1" si="5"/>
        <v>31</v>
      </c>
      <c r="J341" s="51"/>
      <c r="K341" s="52"/>
      <c r="L341" s="53"/>
      <c r="M341" s="18" t="s">
        <v>14</v>
      </c>
    </row>
    <row r="342" spans="1:14" s="19" customFormat="1" ht="15" customHeight="1" x14ac:dyDescent="0.3">
      <c r="A342" s="10">
        <f>SUBTOTAL(103,D$3:D341)</f>
        <v>339</v>
      </c>
      <c r="B342" s="29" t="s">
        <v>704</v>
      </c>
      <c r="C342" s="55"/>
      <c r="D342" s="27" t="s">
        <v>707</v>
      </c>
      <c r="E342" s="54">
        <v>46073</v>
      </c>
      <c r="F342" s="27" t="s">
        <v>631</v>
      </c>
      <c r="G342" s="27" t="s">
        <v>24</v>
      </c>
      <c r="H342" s="24">
        <v>45326</v>
      </c>
      <c r="I342" s="15">
        <f t="shared" ca="1" si="5"/>
        <v>3</v>
      </c>
      <c r="J342" s="51"/>
      <c r="K342" s="52"/>
      <c r="L342" s="53"/>
      <c r="M342" s="18" t="s">
        <v>14</v>
      </c>
    </row>
    <row r="343" spans="1:14" s="19" customFormat="1" ht="15" customHeight="1" x14ac:dyDescent="0.3">
      <c r="A343" s="10">
        <f>SUBTOTAL(103,D$3:D342)</f>
        <v>340</v>
      </c>
      <c r="B343" s="29" t="s">
        <v>704</v>
      </c>
      <c r="C343" s="55"/>
      <c r="D343" s="27" t="s">
        <v>708</v>
      </c>
      <c r="E343" s="54">
        <v>46073</v>
      </c>
      <c r="F343" s="27" t="s">
        <v>366</v>
      </c>
      <c r="G343" s="27" t="s">
        <v>24</v>
      </c>
      <c r="H343" s="24">
        <v>25086</v>
      </c>
      <c r="I343" s="15">
        <f t="shared" ca="1" si="5"/>
        <v>58</v>
      </c>
      <c r="J343" s="51"/>
      <c r="K343" s="52"/>
      <c r="L343" s="53"/>
      <c r="M343" s="18" t="s">
        <v>14</v>
      </c>
    </row>
    <row r="344" spans="1:14" s="19" customFormat="1" ht="15" customHeight="1" x14ac:dyDescent="0.3">
      <c r="A344" s="10">
        <f>SUBTOTAL(103,D$3:D343)</f>
        <v>341</v>
      </c>
      <c r="B344" s="11" t="s">
        <v>709</v>
      </c>
      <c r="C344" s="56" t="s">
        <v>710</v>
      </c>
      <c r="D344" s="56" t="s">
        <v>710</v>
      </c>
      <c r="E344" s="14">
        <v>46077</v>
      </c>
      <c r="F344" s="56" t="s">
        <v>618</v>
      </c>
      <c r="G344" s="17" t="s">
        <v>18</v>
      </c>
      <c r="H344" s="28">
        <v>33511</v>
      </c>
      <c r="I344" s="15">
        <f t="shared" ca="1" si="5"/>
        <v>35</v>
      </c>
      <c r="J344" s="16" t="s">
        <v>711</v>
      </c>
      <c r="K344" s="16">
        <v>700000</v>
      </c>
      <c r="L344" s="56" t="s">
        <v>76</v>
      </c>
      <c r="M344" s="18" t="s">
        <v>14</v>
      </c>
      <c r="N344" s="19" t="str">
        <f>_xlfn.XLOOKUP(B:B,[1]EmployeeDetails!$B:$B,[1]EmployeeDetails!$C:$C,0)</f>
        <v>Karan Kathuria</v>
      </c>
    </row>
    <row r="345" spans="1:14" s="19" customFormat="1" ht="15" customHeight="1" x14ac:dyDescent="0.3">
      <c r="A345" s="10">
        <f>SUBTOTAL(103,D$3:D344)</f>
        <v>342</v>
      </c>
      <c r="B345" s="29" t="s">
        <v>709</v>
      </c>
      <c r="C345" s="55"/>
      <c r="D345" s="27" t="s">
        <v>712</v>
      </c>
      <c r="E345" s="54">
        <v>46077</v>
      </c>
      <c r="F345" s="27" t="s">
        <v>621</v>
      </c>
      <c r="G345" s="27" t="s">
        <v>24</v>
      </c>
      <c r="H345" s="33">
        <v>32974</v>
      </c>
      <c r="I345" s="15">
        <f t="shared" ca="1" si="5"/>
        <v>36</v>
      </c>
      <c r="J345" s="51"/>
      <c r="K345" s="52"/>
      <c r="L345" s="53"/>
      <c r="M345" s="18" t="s">
        <v>14</v>
      </c>
    </row>
    <row r="346" spans="1:14" s="19" customFormat="1" ht="15" customHeight="1" x14ac:dyDescent="0.3">
      <c r="A346" s="10">
        <f>SUBTOTAL(103,D$3:D345)</f>
        <v>343</v>
      </c>
      <c r="B346" s="29" t="s">
        <v>709</v>
      </c>
      <c r="C346" s="55"/>
      <c r="D346" s="27" t="s">
        <v>713</v>
      </c>
      <c r="E346" s="54">
        <v>46077</v>
      </c>
      <c r="F346" s="27" t="s">
        <v>623</v>
      </c>
      <c r="G346" s="27" t="s">
        <v>18</v>
      </c>
      <c r="H346" s="33">
        <v>44764</v>
      </c>
      <c r="I346" s="15">
        <f t="shared" ca="1" si="5"/>
        <v>4</v>
      </c>
      <c r="J346" s="51"/>
      <c r="K346" s="52"/>
      <c r="L346" s="53"/>
      <c r="M346" s="18" t="s">
        <v>14</v>
      </c>
    </row>
    <row r="347" spans="1:14" s="19" customFormat="1" ht="15" customHeight="1" x14ac:dyDescent="0.3">
      <c r="A347" s="10">
        <f>SUBTOTAL(103,D$3:D346)</f>
        <v>344</v>
      </c>
      <c r="B347" s="29" t="s">
        <v>709</v>
      </c>
      <c r="C347" s="55"/>
      <c r="D347" s="27" t="s">
        <v>714</v>
      </c>
      <c r="E347" s="54">
        <v>46077</v>
      </c>
      <c r="F347" s="58" t="s">
        <v>623</v>
      </c>
      <c r="G347" s="27" t="s">
        <v>18</v>
      </c>
      <c r="H347" s="33">
        <v>45522</v>
      </c>
      <c r="I347" s="15">
        <f t="shared" ca="1" si="5"/>
        <v>2</v>
      </c>
      <c r="J347" s="51"/>
      <c r="K347" s="52"/>
      <c r="L347" s="53"/>
      <c r="M347" s="18" t="s">
        <v>14</v>
      </c>
    </row>
    <row r="348" spans="1:14" s="19" customFormat="1" ht="15" customHeight="1" x14ac:dyDescent="0.3">
      <c r="A348" s="10">
        <f>SUBTOTAL(103,D$3:D347)</f>
        <v>345</v>
      </c>
      <c r="B348" s="29" t="s">
        <v>709</v>
      </c>
      <c r="C348" s="55"/>
      <c r="D348" s="27" t="s">
        <v>715</v>
      </c>
      <c r="E348" s="54">
        <v>46077</v>
      </c>
      <c r="F348" s="58" t="s">
        <v>364</v>
      </c>
      <c r="G348" s="58" t="s">
        <v>18</v>
      </c>
      <c r="H348" s="33">
        <v>21841</v>
      </c>
      <c r="I348" s="15">
        <f t="shared" ca="1" si="5"/>
        <v>67</v>
      </c>
      <c r="J348" s="51"/>
      <c r="K348" s="52"/>
      <c r="L348" s="53"/>
      <c r="M348" s="18" t="s">
        <v>14</v>
      </c>
    </row>
    <row r="349" spans="1:14" s="19" customFormat="1" ht="15" customHeight="1" x14ac:dyDescent="0.3">
      <c r="A349" s="10">
        <f>SUBTOTAL(103,D$3:D348)</f>
        <v>346</v>
      </c>
      <c r="B349" s="29" t="s">
        <v>709</v>
      </c>
      <c r="C349" s="55"/>
      <c r="D349" s="27" t="s">
        <v>716</v>
      </c>
      <c r="E349" s="54">
        <v>46077</v>
      </c>
      <c r="F349" s="27" t="s">
        <v>366</v>
      </c>
      <c r="G349" s="58" t="s">
        <v>24</v>
      </c>
      <c r="H349" s="33">
        <v>23331</v>
      </c>
      <c r="I349" s="15">
        <f t="shared" ca="1" si="5"/>
        <v>63</v>
      </c>
      <c r="J349" s="51"/>
      <c r="K349" s="52"/>
      <c r="L349" s="53"/>
      <c r="M349" s="18" t="s">
        <v>14</v>
      </c>
    </row>
    <row r="350" spans="1:14" s="19" customFormat="1" ht="15" customHeight="1" x14ac:dyDescent="0.3">
      <c r="A350" s="10">
        <f>SUBTOTAL(103,D$3:D349)</f>
        <v>347</v>
      </c>
      <c r="B350" s="11" t="s">
        <v>717</v>
      </c>
      <c r="C350" s="56" t="s">
        <v>718</v>
      </c>
      <c r="D350" s="56" t="s">
        <v>718</v>
      </c>
      <c r="E350" s="14">
        <v>46083</v>
      </c>
      <c r="F350" s="56" t="s">
        <v>618</v>
      </c>
      <c r="G350" s="17" t="s">
        <v>18</v>
      </c>
      <c r="H350" s="28">
        <v>32638</v>
      </c>
      <c r="I350" s="15">
        <f t="shared" ca="1" si="5"/>
        <v>37</v>
      </c>
      <c r="J350" s="16" t="s">
        <v>20</v>
      </c>
      <c r="K350" s="16">
        <v>700000</v>
      </c>
      <c r="L350" s="56" t="s">
        <v>142</v>
      </c>
      <c r="M350" s="18" t="s">
        <v>14</v>
      </c>
      <c r="N350" s="19" t="str">
        <f>_xlfn.XLOOKUP(B:B,[1]EmployeeDetails!$B:$B,[1]EmployeeDetails!$C:$C,0)</f>
        <v>Supriya Mondal</v>
      </c>
    </row>
    <row r="351" spans="1:14" s="19" customFormat="1" ht="15" customHeight="1" x14ac:dyDescent="0.3">
      <c r="A351" s="10">
        <f>SUBTOTAL(103,D$3:D350)</f>
        <v>348</v>
      </c>
      <c r="B351" s="29" t="s">
        <v>717</v>
      </c>
      <c r="C351" s="55"/>
      <c r="D351" s="27" t="s">
        <v>719</v>
      </c>
      <c r="E351" s="54">
        <v>46083</v>
      </c>
      <c r="F351" s="27" t="s">
        <v>621</v>
      </c>
      <c r="G351" s="27" t="s">
        <v>24</v>
      </c>
      <c r="H351" s="33">
        <v>32550</v>
      </c>
      <c r="I351" s="15">
        <f t="shared" ca="1" si="5"/>
        <v>38</v>
      </c>
      <c r="J351" s="51"/>
      <c r="K351" s="52"/>
      <c r="L351" s="53"/>
      <c r="M351" s="18" t="s">
        <v>14</v>
      </c>
    </row>
    <row r="352" spans="1:14" s="19" customFormat="1" ht="15" customHeight="1" x14ac:dyDescent="0.3">
      <c r="A352" s="10">
        <f>SUBTOTAL(103,D$3:D351)</f>
        <v>349</v>
      </c>
      <c r="B352" s="29" t="s">
        <v>717</v>
      </c>
      <c r="C352" s="55"/>
      <c r="D352" s="27" t="s">
        <v>720</v>
      </c>
      <c r="E352" s="54">
        <v>46083</v>
      </c>
      <c r="F352" s="27" t="s">
        <v>631</v>
      </c>
      <c r="G352" s="27" t="s">
        <v>24</v>
      </c>
      <c r="H352" s="33">
        <v>46238</v>
      </c>
      <c r="I352" s="15">
        <f t="shared" ca="1" si="5"/>
        <v>0</v>
      </c>
      <c r="J352" s="51"/>
      <c r="K352" s="52"/>
      <c r="L352" s="53"/>
      <c r="M352" s="18"/>
    </row>
    <row r="353" spans="1:14" s="19" customFormat="1" ht="15" customHeight="1" x14ac:dyDescent="0.3">
      <c r="A353" s="10">
        <f>SUBTOTAL(103,D$3:D352)</f>
        <v>350</v>
      </c>
      <c r="B353" s="29" t="s">
        <v>717</v>
      </c>
      <c r="C353" s="55"/>
      <c r="D353" s="27" t="s">
        <v>721</v>
      </c>
      <c r="E353" s="54">
        <v>46083</v>
      </c>
      <c r="F353" s="27" t="s">
        <v>364</v>
      </c>
      <c r="G353" s="27" t="s">
        <v>18</v>
      </c>
      <c r="H353" s="33">
        <v>22009</v>
      </c>
      <c r="I353" s="15">
        <f t="shared" ca="1" si="5"/>
        <v>66</v>
      </c>
      <c r="J353" s="51"/>
      <c r="K353" s="52"/>
      <c r="L353" s="53"/>
      <c r="M353" s="18" t="s">
        <v>14</v>
      </c>
    </row>
    <row r="354" spans="1:14" s="19" customFormat="1" ht="15" customHeight="1" x14ac:dyDescent="0.3">
      <c r="A354" s="10">
        <f>SUBTOTAL(103,D$3:D353)</f>
        <v>351</v>
      </c>
      <c r="B354" s="29" t="s">
        <v>717</v>
      </c>
      <c r="C354" s="55"/>
      <c r="D354" s="27" t="s">
        <v>722</v>
      </c>
      <c r="E354" s="54">
        <v>46083</v>
      </c>
      <c r="F354" s="58" t="s">
        <v>366</v>
      </c>
      <c r="G354" s="27" t="s">
        <v>24</v>
      </c>
      <c r="H354" s="33">
        <v>24231</v>
      </c>
      <c r="I354" s="15">
        <f t="shared" ca="1" si="5"/>
        <v>60</v>
      </c>
      <c r="J354" s="51"/>
      <c r="K354" s="52"/>
      <c r="L354" s="53"/>
      <c r="M354" s="18" t="s">
        <v>14</v>
      </c>
    </row>
    <row r="355" spans="1:14" s="19" customFormat="1" ht="15" customHeight="1" x14ac:dyDescent="0.3">
      <c r="A355" s="10">
        <f>SUBTOTAL(103,D$3:D354)</f>
        <v>352</v>
      </c>
      <c r="B355" s="11" t="s">
        <v>723</v>
      </c>
      <c r="C355" s="56" t="s">
        <v>724</v>
      </c>
      <c r="D355" s="56" t="s">
        <v>724</v>
      </c>
      <c r="E355" s="14">
        <v>46099</v>
      </c>
      <c r="F355" s="56" t="s">
        <v>618</v>
      </c>
      <c r="G355" s="17" t="s">
        <v>18</v>
      </c>
      <c r="H355" s="28">
        <v>28814</v>
      </c>
      <c r="I355" s="15">
        <f t="shared" ca="1" si="5"/>
        <v>48</v>
      </c>
      <c r="J355" s="16" t="s">
        <v>38</v>
      </c>
      <c r="K355" s="16">
        <v>700000</v>
      </c>
      <c r="L355" s="56" t="s">
        <v>76</v>
      </c>
      <c r="M355" s="18" t="s">
        <v>14</v>
      </c>
      <c r="N355" s="19" t="str">
        <f>_xlfn.XLOOKUP(B:B,[1]EmployeeDetails!$B:$B,[1]EmployeeDetails!$C:$C,0)</f>
        <v>Atul Sharma</v>
      </c>
    </row>
    <row r="356" spans="1:14" s="19" customFormat="1" ht="15" customHeight="1" x14ac:dyDescent="0.3">
      <c r="A356" s="10">
        <f>SUBTOTAL(103,D$3:D355)</f>
        <v>353</v>
      </c>
      <c r="B356" s="29" t="s">
        <v>723</v>
      </c>
      <c r="C356" s="55"/>
      <c r="D356" s="27" t="s">
        <v>725</v>
      </c>
      <c r="E356" s="31">
        <v>46099</v>
      </c>
      <c r="F356" s="27" t="s">
        <v>621</v>
      </c>
      <c r="G356" s="27" t="s">
        <v>24</v>
      </c>
      <c r="H356" s="33">
        <v>29906</v>
      </c>
      <c r="I356" s="15">
        <f t="shared" ca="1" si="5"/>
        <v>45</v>
      </c>
      <c r="J356" s="51"/>
      <c r="K356" s="52"/>
      <c r="L356" s="53"/>
      <c r="M356" s="18" t="s">
        <v>14</v>
      </c>
    </row>
    <row r="357" spans="1:14" s="19" customFormat="1" ht="15" customHeight="1" x14ac:dyDescent="0.3">
      <c r="A357" s="10">
        <f>SUBTOTAL(103,D$3:D356)</f>
        <v>354</v>
      </c>
      <c r="B357" s="29" t="s">
        <v>723</v>
      </c>
      <c r="C357" s="55"/>
      <c r="D357" s="27" t="s">
        <v>726</v>
      </c>
      <c r="E357" s="31">
        <v>46099</v>
      </c>
      <c r="F357" s="27" t="s">
        <v>631</v>
      </c>
      <c r="G357" s="27" t="s">
        <v>24</v>
      </c>
      <c r="H357" s="33">
        <v>39877</v>
      </c>
      <c r="I357" s="15">
        <f t="shared" ca="1" si="5"/>
        <v>17</v>
      </c>
      <c r="J357" s="51"/>
      <c r="K357" s="52"/>
      <c r="L357" s="53"/>
      <c r="M357" s="18" t="s">
        <v>14</v>
      </c>
    </row>
    <row r="358" spans="1:14" s="19" customFormat="1" ht="15" customHeight="1" x14ac:dyDescent="0.3">
      <c r="A358" s="10">
        <f>SUBTOTAL(103,D$3:D357)</f>
        <v>355</v>
      </c>
      <c r="B358" s="29" t="s">
        <v>723</v>
      </c>
      <c r="C358" s="55"/>
      <c r="D358" s="27" t="s">
        <v>727</v>
      </c>
      <c r="E358" s="31">
        <v>46099</v>
      </c>
      <c r="F358" s="58" t="s">
        <v>631</v>
      </c>
      <c r="G358" s="27" t="s">
        <v>24</v>
      </c>
      <c r="H358" s="33">
        <v>41882</v>
      </c>
      <c r="I358" s="15">
        <f t="shared" ca="1" si="5"/>
        <v>12</v>
      </c>
      <c r="J358" s="51"/>
      <c r="K358" s="52"/>
      <c r="L358" s="53"/>
      <c r="M358" s="18" t="s">
        <v>14</v>
      </c>
    </row>
    <row r="359" spans="1:14" s="19" customFormat="1" ht="15" customHeight="1" x14ac:dyDescent="0.3">
      <c r="A359" s="10">
        <f>SUBTOTAL(103,D$3:D358)</f>
        <v>356</v>
      </c>
      <c r="B359" s="29" t="s">
        <v>723</v>
      </c>
      <c r="C359" s="55"/>
      <c r="D359" s="27" t="s">
        <v>728</v>
      </c>
      <c r="E359" s="31">
        <v>46099</v>
      </c>
      <c r="F359" s="27" t="s">
        <v>364</v>
      </c>
      <c r="G359" s="27" t="s">
        <v>18</v>
      </c>
      <c r="H359" s="33">
        <v>16135</v>
      </c>
      <c r="I359" s="15">
        <f t="shared" ca="1" si="5"/>
        <v>83</v>
      </c>
      <c r="J359" s="51"/>
      <c r="K359" s="52"/>
      <c r="L359" s="53"/>
      <c r="M359" s="18" t="s">
        <v>14</v>
      </c>
    </row>
    <row r="360" spans="1:14" s="19" customFormat="1" ht="15" customHeight="1" x14ac:dyDescent="0.3">
      <c r="A360" s="10">
        <f>SUBTOTAL(103,D$3:D359)</f>
        <v>357</v>
      </c>
      <c r="B360" s="29" t="s">
        <v>723</v>
      </c>
      <c r="C360" s="55"/>
      <c r="D360" s="27" t="s">
        <v>729</v>
      </c>
      <c r="E360" s="31">
        <v>46099</v>
      </c>
      <c r="F360" s="58" t="s">
        <v>366</v>
      </c>
      <c r="G360" s="27" t="s">
        <v>24</v>
      </c>
      <c r="H360" s="33">
        <v>18052</v>
      </c>
      <c r="I360" s="15">
        <f ca="1">ROUND((TODAY()-H360)/365,0)</f>
        <v>77</v>
      </c>
      <c r="J360" s="51"/>
      <c r="K360" s="52"/>
      <c r="L360" s="53"/>
      <c r="M360" s="18" t="s">
        <v>14</v>
      </c>
    </row>
    <row r="361" spans="1:14" s="19" customFormat="1" ht="15" customHeight="1" x14ac:dyDescent="0.3">
      <c r="A361" s="10">
        <f>SUBTOTAL(103,D$3:D360)</f>
        <v>358</v>
      </c>
      <c r="B361" s="11" t="s">
        <v>730</v>
      </c>
      <c r="C361" s="56" t="s">
        <v>731</v>
      </c>
      <c r="D361" s="56" t="s">
        <v>731</v>
      </c>
      <c r="E361" s="14">
        <v>46113</v>
      </c>
      <c r="F361" s="56" t="s">
        <v>618</v>
      </c>
      <c r="G361" s="17" t="s">
        <v>18</v>
      </c>
      <c r="H361" s="28">
        <v>35803</v>
      </c>
      <c r="I361" s="15">
        <f t="shared" ref="I361:I424" ca="1" si="6">ROUND((TODAY()-H361)/365,0)</f>
        <v>29</v>
      </c>
      <c r="J361" s="16" t="s">
        <v>51</v>
      </c>
      <c r="K361" s="16">
        <v>700000</v>
      </c>
      <c r="L361" s="56" t="s">
        <v>76</v>
      </c>
      <c r="M361" s="18" t="s">
        <v>14</v>
      </c>
      <c r="N361" s="19" t="str">
        <f>_xlfn.XLOOKUP(B:B,[1]EmployeeDetails!$B:$B,[1]EmployeeDetails!$C:$C,0)</f>
        <v>Anubhav Chattaraj</v>
      </c>
    </row>
    <row r="362" spans="1:14" s="19" customFormat="1" ht="15" customHeight="1" x14ac:dyDescent="0.3">
      <c r="A362" s="10">
        <f>SUBTOTAL(103,D$3:D361)</f>
        <v>359</v>
      </c>
      <c r="B362" s="29" t="s">
        <v>730</v>
      </c>
      <c r="C362" s="55"/>
      <c r="D362" s="27" t="s">
        <v>732</v>
      </c>
      <c r="E362" s="31">
        <v>46113</v>
      </c>
      <c r="F362" s="27" t="s">
        <v>364</v>
      </c>
      <c r="G362" s="27" t="s">
        <v>18</v>
      </c>
      <c r="H362" s="33">
        <v>23963</v>
      </c>
      <c r="I362" s="15">
        <f t="shared" ca="1" si="6"/>
        <v>61</v>
      </c>
      <c r="J362" s="51"/>
      <c r="K362" s="52"/>
      <c r="L362" s="53"/>
      <c r="M362" s="18" t="s">
        <v>14</v>
      </c>
    </row>
    <row r="363" spans="1:14" s="19" customFormat="1" ht="15" customHeight="1" x14ac:dyDescent="0.3">
      <c r="A363" s="10">
        <f>SUBTOTAL(103,D$3:D362)</f>
        <v>360</v>
      </c>
      <c r="B363" s="29" t="s">
        <v>730</v>
      </c>
      <c r="C363" s="55"/>
      <c r="D363" s="27" t="s">
        <v>733</v>
      </c>
      <c r="E363" s="31">
        <v>46113</v>
      </c>
      <c r="F363" s="58" t="s">
        <v>366</v>
      </c>
      <c r="G363" s="27" t="s">
        <v>24</v>
      </c>
      <c r="H363" s="33">
        <v>24658</v>
      </c>
      <c r="I363" s="15">
        <f t="shared" ca="1" si="6"/>
        <v>59</v>
      </c>
      <c r="J363" s="51"/>
      <c r="K363" s="52"/>
      <c r="L363" s="53"/>
      <c r="M363" s="18" t="s">
        <v>14</v>
      </c>
    </row>
    <row r="364" spans="1:14" s="19" customFormat="1" ht="15" customHeight="1" x14ac:dyDescent="0.3">
      <c r="A364" s="10">
        <f>SUBTOTAL(103,D$3:D363)</f>
        <v>361</v>
      </c>
      <c r="B364" s="11" t="s">
        <v>734</v>
      </c>
      <c r="C364" s="56" t="s">
        <v>735</v>
      </c>
      <c r="D364" s="56" t="s">
        <v>735</v>
      </c>
      <c r="E364" s="14">
        <v>46136</v>
      </c>
      <c r="F364" s="56" t="s">
        <v>618</v>
      </c>
      <c r="G364" s="17" t="s">
        <v>18</v>
      </c>
      <c r="H364" s="28">
        <v>34701</v>
      </c>
      <c r="I364" s="15">
        <f t="shared" ca="1" si="6"/>
        <v>32</v>
      </c>
      <c r="J364" s="16" t="s">
        <v>20</v>
      </c>
      <c r="K364" s="16">
        <v>700000</v>
      </c>
      <c r="L364" s="56" t="s">
        <v>76</v>
      </c>
      <c r="M364" s="18" t="s">
        <v>14</v>
      </c>
      <c r="N364" s="19" t="str">
        <f>_xlfn.XLOOKUP(B:B,[1]EmployeeDetails!$B:$B,[1]EmployeeDetails!$C:$C,0)</f>
        <v>A Jagan</v>
      </c>
    </row>
    <row r="365" spans="1:14" s="19" customFormat="1" ht="15" customHeight="1" x14ac:dyDescent="0.3">
      <c r="A365" s="10">
        <f>SUBTOTAL(103,D$3:D364)</f>
        <v>362</v>
      </c>
      <c r="B365" s="29" t="s">
        <v>734</v>
      </c>
      <c r="C365" s="55"/>
      <c r="D365" s="27" t="s">
        <v>736</v>
      </c>
      <c r="E365" s="31">
        <v>46136</v>
      </c>
      <c r="F365" s="27" t="s">
        <v>364</v>
      </c>
      <c r="G365" s="27" t="s">
        <v>18</v>
      </c>
      <c r="H365" s="33">
        <v>21674</v>
      </c>
      <c r="I365" s="15">
        <f t="shared" ca="1" si="6"/>
        <v>67</v>
      </c>
      <c r="J365" s="51"/>
      <c r="K365" s="52"/>
      <c r="L365" s="53"/>
      <c r="M365" s="18" t="s">
        <v>14</v>
      </c>
    </row>
    <row r="366" spans="1:14" s="19" customFormat="1" ht="15" customHeight="1" x14ac:dyDescent="0.3">
      <c r="A366" s="10">
        <f>SUBTOTAL(103,D$3:D365)</f>
        <v>363</v>
      </c>
      <c r="B366" s="29" t="s">
        <v>734</v>
      </c>
      <c r="C366" s="55"/>
      <c r="D366" s="27" t="s">
        <v>737</v>
      </c>
      <c r="E366" s="31">
        <v>46136</v>
      </c>
      <c r="F366" s="58" t="s">
        <v>366</v>
      </c>
      <c r="G366" s="27" t="s">
        <v>24</v>
      </c>
      <c r="H366" s="33">
        <v>26143</v>
      </c>
      <c r="I366" s="15">
        <f t="shared" ca="1" si="6"/>
        <v>55</v>
      </c>
      <c r="J366" s="51"/>
      <c r="K366" s="52"/>
      <c r="L366" s="53"/>
      <c r="M366" s="18" t="s">
        <v>14</v>
      </c>
    </row>
    <row r="367" spans="1:14" s="19" customFormat="1" ht="15" customHeight="1" x14ac:dyDescent="0.3">
      <c r="A367" s="10">
        <f>SUBTOTAL(103,D$3:D366)</f>
        <v>364</v>
      </c>
      <c r="B367" s="11" t="s">
        <v>738</v>
      </c>
      <c r="C367" s="56" t="s">
        <v>739</v>
      </c>
      <c r="D367" s="56" t="s">
        <v>739</v>
      </c>
      <c r="E367" s="14">
        <v>46146</v>
      </c>
      <c r="F367" s="56" t="s">
        <v>618</v>
      </c>
      <c r="G367" s="17" t="s">
        <v>18</v>
      </c>
      <c r="H367" s="28">
        <v>34582</v>
      </c>
      <c r="I367" s="15">
        <f t="shared" ca="1" si="6"/>
        <v>32</v>
      </c>
      <c r="J367" s="16" t="s">
        <v>173</v>
      </c>
      <c r="K367" s="16">
        <v>700000</v>
      </c>
      <c r="L367" s="56" t="s">
        <v>21</v>
      </c>
      <c r="M367" s="18" t="s">
        <v>14</v>
      </c>
      <c r="N367" s="19" t="str">
        <f>_xlfn.XLOOKUP(B:B,[1]EmployeeDetails!$B:$B,[1]EmployeeDetails!$C:$C,0)</f>
        <v>Dharmendra Gadwal</v>
      </c>
    </row>
    <row r="368" spans="1:14" s="19" customFormat="1" ht="15" customHeight="1" x14ac:dyDescent="0.3">
      <c r="A368" s="10">
        <f>SUBTOTAL(103,D$3:D367)</f>
        <v>365</v>
      </c>
      <c r="B368" s="29" t="s">
        <v>738</v>
      </c>
      <c r="C368" s="55"/>
      <c r="D368" s="27" t="s">
        <v>740</v>
      </c>
      <c r="E368" s="31">
        <v>46146</v>
      </c>
      <c r="F368" s="27" t="s">
        <v>621</v>
      </c>
      <c r="G368" s="27" t="s">
        <v>24</v>
      </c>
      <c r="H368" s="33">
        <v>35329</v>
      </c>
      <c r="I368" s="15">
        <f t="shared" ca="1" si="6"/>
        <v>30</v>
      </c>
      <c r="J368" s="51"/>
      <c r="K368" s="52"/>
      <c r="L368" s="53"/>
      <c r="M368" s="18" t="s">
        <v>14</v>
      </c>
    </row>
    <row r="369" spans="1:15" s="19" customFormat="1" ht="15" customHeight="1" x14ac:dyDescent="0.3">
      <c r="A369" s="10">
        <f>SUBTOTAL(103,D$3:D368)</f>
        <v>366</v>
      </c>
      <c r="B369" s="29" t="s">
        <v>738</v>
      </c>
      <c r="C369" s="55"/>
      <c r="D369" s="27" t="s">
        <v>741</v>
      </c>
      <c r="E369" s="31">
        <v>46146</v>
      </c>
      <c r="F369" s="27" t="s">
        <v>364</v>
      </c>
      <c r="G369" s="27" t="s">
        <v>18</v>
      </c>
      <c r="H369" s="33">
        <v>27030</v>
      </c>
      <c r="I369" s="15">
        <f t="shared" ca="1" si="6"/>
        <v>53</v>
      </c>
      <c r="J369" s="51"/>
      <c r="K369" s="52"/>
      <c r="L369" s="53"/>
      <c r="M369" s="18" t="s">
        <v>14</v>
      </c>
    </row>
    <row r="370" spans="1:15" s="19" customFormat="1" ht="15" customHeight="1" x14ac:dyDescent="0.3">
      <c r="A370" s="10">
        <f>SUBTOTAL(103,D$3:D369)</f>
        <v>367</v>
      </c>
      <c r="B370" s="29" t="s">
        <v>738</v>
      </c>
      <c r="C370" s="55"/>
      <c r="D370" s="27" t="s">
        <v>742</v>
      </c>
      <c r="E370" s="31">
        <v>46146</v>
      </c>
      <c r="F370" s="58" t="s">
        <v>366</v>
      </c>
      <c r="G370" s="27" t="s">
        <v>24</v>
      </c>
      <c r="H370" s="33">
        <v>28856</v>
      </c>
      <c r="I370" s="15">
        <f t="shared" ca="1" si="6"/>
        <v>48</v>
      </c>
      <c r="J370" s="51"/>
      <c r="K370" s="52"/>
      <c r="L370" s="53"/>
      <c r="M370" s="18" t="s">
        <v>14</v>
      </c>
    </row>
    <row r="371" spans="1:15" s="19" customFormat="1" ht="15" customHeight="1" x14ac:dyDescent="0.3">
      <c r="A371" s="10">
        <f>SUBTOTAL(103,D$3:D370)</f>
        <v>368</v>
      </c>
      <c r="B371" s="11" t="s">
        <v>743</v>
      </c>
      <c r="C371" s="56" t="s">
        <v>744</v>
      </c>
      <c r="D371" s="56" t="s">
        <v>744</v>
      </c>
      <c r="E371" s="14">
        <v>46165</v>
      </c>
      <c r="F371" s="56" t="s">
        <v>618</v>
      </c>
      <c r="G371" s="17" t="s">
        <v>18</v>
      </c>
      <c r="H371" s="28">
        <v>34973</v>
      </c>
      <c r="I371" s="15">
        <f t="shared" ca="1" si="6"/>
        <v>31</v>
      </c>
      <c r="J371" s="16" t="s">
        <v>51</v>
      </c>
      <c r="K371" s="16">
        <v>700000</v>
      </c>
      <c r="L371" s="56" t="s">
        <v>21</v>
      </c>
      <c r="M371" s="18" t="s">
        <v>14</v>
      </c>
      <c r="N371" s="19" t="str">
        <f>_xlfn.XLOOKUP(B:B,[1]EmployeeDetails!$B:$B,[1]EmployeeDetails!$C:$C,0)</f>
        <v>Suraj</v>
      </c>
    </row>
    <row r="372" spans="1:15" s="19" customFormat="1" ht="15" customHeight="1" x14ac:dyDescent="0.3">
      <c r="A372" s="10">
        <f>SUBTOTAL(103,D$3:D371)</f>
        <v>369</v>
      </c>
      <c r="B372" s="29" t="s">
        <v>743</v>
      </c>
      <c r="C372" s="55"/>
      <c r="D372" s="27" t="s">
        <v>745</v>
      </c>
      <c r="E372" s="31">
        <v>46165</v>
      </c>
      <c r="F372" s="27" t="s">
        <v>621</v>
      </c>
      <c r="G372" s="27" t="s">
        <v>24</v>
      </c>
      <c r="H372" s="33">
        <v>35629</v>
      </c>
      <c r="I372" s="15">
        <f t="shared" ca="1" si="6"/>
        <v>29</v>
      </c>
      <c r="J372" s="51"/>
      <c r="K372" s="52"/>
      <c r="L372" s="53"/>
      <c r="M372" s="18" t="s">
        <v>14</v>
      </c>
    </row>
    <row r="373" spans="1:15" s="19" customFormat="1" ht="15" customHeight="1" x14ac:dyDescent="0.3">
      <c r="A373" s="10">
        <f>SUBTOTAL(103,D$3:D372)</f>
        <v>370</v>
      </c>
      <c r="B373" s="29" t="s">
        <v>743</v>
      </c>
      <c r="C373" s="55"/>
      <c r="D373" s="27" t="s">
        <v>746</v>
      </c>
      <c r="E373" s="31">
        <v>46165</v>
      </c>
      <c r="F373" s="58" t="s">
        <v>364</v>
      </c>
      <c r="G373" s="27" t="s">
        <v>18</v>
      </c>
      <c r="H373" s="33">
        <v>27030</v>
      </c>
      <c r="I373" s="15">
        <f t="shared" ca="1" si="6"/>
        <v>53</v>
      </c>
      <c r="J373" s="51"/>
      <c r="K373" s="52"/>
      <c r="L373" s="53"/>
      <c r="M373" s="18" t="s">
        <v>14</v>
      </c>
    </row>
    <row r="374" spans="1:15" s="19" customFormat="1" ht="15" customHeight="1" x14ac:dyDescent="0.3">
      <c r="A374" s="10">
        <f>SUBTOTAL(103,D$3:D373)</f>
        <v>371</v>
      </c>
      <c r="B374" s="29" t="s">
        <v>743</v>
      </c>
      <c r="C374" s="55"/>
      <c r="D374" s="27" t="s">
        <v>747</v>
      </c>
      <c r="E374" s="31">
        <v>46165</v>
      </c>
      <c r="F374" s="27" t="s">
        <v>366</v>
      </c>
      <c r="G374" s="27" t="s">
        <v>24</v>
      </c>
      <c r="H374" s="33">
        <v>28856</v>
      </c>
      <c r="I374" s="15">
        <f t="shared" ca="1" si="6"/>
        <v>48</v>
      </c>
      <c r="J374" s="51"/>
      <c r="K374" s="52"/>
      <c r="L374" s="53"/>
      <c r="M374" s="18" t="s">
        <v>14</v>
      </c>
    </row>
    <row r="375" spans="1:15" s="19" customFormat="1" ht="15" customHeight="1" x14ac:dyDescent="0.3">
      <c r="A375" s="10">
        <f>SUBTOTAL(103,D$3:D374)</f>
        <v>372</v>
      </c>
      <c r="B375" s="11" t="s">
        <v>748</v>
      </c>
      <c r="C375" s="56" t="s">
        <v>749</v>
      </c>
      <c r="D375" s="56" t="s">
        <v>749</v>
      </c>
      <c r="E375" s="14">
        <v>46168</v>
      </c>
      <c r="F375" s="56" t="s">
        <v>618</v>
      </c>
      <c r="G375" s="17" t="s">
        <v>18</v>
      </c>
      <c r="H375" s="28">
        <v>34279</v>
      </c>
      <c r="I375" s="15">
        <f t="shared" ca="1" si="6"/>
        <v>33</v>
      </c>
      <c r="J375" s="16" t="s">
        <v>38</v>
      </c>
      <c r="K375" s="16">
        <v>700000</v>
      </c>
      <c r="L375" s="56" t="s">
        <v>142</v>
      </c>
      <c r="M375" s="18" t="s">
        <v>14</v>
      </c>
      <c r="N375" s="19" t="str">
        <f>_xlfn.XLOOKUP(B:B,[1]EmployeeDetails!$B:$B,[1]EmployeeDetails!$C:$C,0)</f>
        <v>Mintu Nandi</v>
      </c>
    </row>
    <row r="376" spans="1:15" s="19" customFormat="1" ht="15" customHeight="1" x14ac:dyDescent="0.3">
      <c r="A376" s="10">
        <f>SUBTOTAL(103,D$3:D375)</f>
        <v>373</v>
      </c>
      <c r="B376" s="29" t="s">
        <v>748</v>
      </c>
      <c r="C376" s="55"/>
      <c r="D376" s="27" t="s">
        <v>750</v>
      </c>
      <c r="E376" s="31">
        <v>46168</v>
      </c>
      <c r="F376" s="27" t="s">
        <v>621</v>
      </c>
      <c r="G376" s="27" t="s">
        <v>24</v>
      </c>
      <c r="H376" s="33">
        <v>36555</v>
      </c>
      <c r="I376" s="15">
        <f t="shared" ca="1" si="6"/>
        <v>27</v>
      </c>
      <c r="J376" s="51"/>
      <c r="K376" s="52"/>
      <c r="L376" s="53"/>
      <c r="M376" s="18" t="s">
        <v>14</v>
      </c>
      <c r="N376" s="36"/>
      <c r="O376" s="36"/>
    </row>
    <row r="377" spans="1:15" s="19" customFormat="1" ht="15" customHeight="1" x14ac:dyDescent="0.3">
      <c r="A377" s="10">
        <f>SUBTOTAL(103,D$3:D376)</f>
        <v>374</v>
      </c>
      <c r="B377" s="29" t="s">
        <v>748</v>
      </c>
      <c r="C377" s="55"/>
      <c r="D377" s="27" t="s">
        <v>751</v>
      </c>
      <c r="E377" s="31">
        <v>46168</v>
      </c>
      <c r="F377" s="27" t="s">
        <v>364</v>
      </c>
      <c r="G377" s="27" t="s">
        <v>18</v>
      </c>
      <c r="H377" s="33">
        <v>22282</v>
      </c>
      <c r="I377" s="15">
        <f t="shared" ca="1" si="6"/>
        <v>66</v>
      </c>
      <c r="J377" s="51"/>
      <c r="K377" s="52"/>
      <c r="L377" s="53"/>
      <c r="M377" s="18" t="s">
        <v>14</v>
      </c>
    </row>
    <row r="378" spans="1:15" s="19" customFormat="1" ht="15" customHeight="1" x14ac:dyDescent="0.3">
      <c r="A378" s="10">
        <f>SUBTOTAL(103,D$3:D377)</f>
        <v>375</v>
      </c>
      <c r="B378" s="29" t="s">
        <v>748</v>
      </c>
      <c r="C378" s="55"/>
      <c r="D378" s="27" t="s">
        <v>752</v>
      </c>
      <c r="E378" s="31">
        <v>46168</v>
      </c>
      <c r="F378" s="58" t="s">
        <v>366</v>
      </c>
      <c r="G378" s="27" t="s">
        <v>24</v>
      </c>
      <c r="H378" s="33">
        <v>24473</v>
      </c>
      <c r="I378" s="15">
        <f t="shared" ca="1" si="6"/>
        <v>60</v>
      </c>
      <c r="J378" s="51"/>
      <c r="K378" s="52"/>
      <c r="L378" s="53"/>
      <c r="M378" s="18" t="s">
        <v>14</v>
      </c>
    </row>
    <row r="379" spans="1:15" s="19" customFormat="1" ht="15" customHeight="1" x14ac:dyDescent="0.3">
      <c r="A379" s="10">
        <f>SUBTOTAL(103,D$3:D378)</f>
        <v>376</v>
      </c>
      <c r="B379" s="11" t="s">
        <v>753</v>
      </c>
      <c r="C379" s="56" t="s">
        <v>754</v>
      </c>
      <c r="D379" s="56" t="s">
        <v>754</v>
      </c>
      <c r="E379" s="14">
        <v>46183</v>
      </c>
      <c r="F379" s="56" t="s">
        <v>618</v>
      </c>
      <c r="G379" s="17" t="s">
        <v>18</v>
      </c>
      <c r="H379" s="28">
        <v>33871</v>
      </c>
      <c r="I379" s="15">
        <f t="shared" ca="1" si="6"/>
        <v>34</v>
      </c>
      <c r="J379" s="16" t="s">
        <v>38</v>
      </c>
      <c r="K379" s="16">
        <v>700000</v>
      </c>
      <c r="L379" s="56" t="s">
        <v>755</v>
      </c>
      <c r="M379" s="18" t="s">
        <v>14</v>
      </c>
      <c r="N379" s="19" t="str">
        <f>_xlfn.XLOOKUP(B:B,[1]EmployeeDetails!$B:$B,[1]EmployeeDetails!$C:$C,0)</f>
        <v>Prabhash Kumar</v>
      </c>
    </row>
    <row r="380" spans="1:15" s="19" customFormat="1" ht="15" customHeight="1" x14ac:dyDescent="0.3">
      <c r="A380" s="10">
        <f>SUBTOTAL(103,D$3:D379)</f>
        <v>377</v>
      </c>
      <c r="B380" s="29" t="s">
        <v>753</v>
      </c>
      <c r="C380" s="55"/>
      <c r="D380" s="27" t="s">
        <v>756</v>
      </c>
      <c r="E380" s="31">
        <v>46183</v>
      </c>
      <c r="F380" s="27" t="s">
        <v>621</v>
      </c>
      <c r="G380" s="27" t="s">
        <v>24</v>
      </c>
      <c r="H380" s="33" t="s">
        <v>757</v>
      </c>
      <c r="I380" s="15">
        <f t="shared" ca="1" si="6"/>
        <v>33</v>
      </c>
      <c r="J380" s="51"/>
      <c r="K380" s="52"/>
      <c r="L380" s="53"/>
      <c r="M380" s="18" t="s">
        <v>14</v>
      </c>
    </row>
    <row r="381" spans="1:15" s="19" customFormat="1" ht="15" customHeight="1" x14ac:dyDescent="0.3">
      <c r="A381" s="10">
        <f>SUBTOTAL(103,D$3:D380)</f>
        <v>378</v>
      </c>
      <c r="B381" s="29" t="s">
        <v>753</v>
      </c>
      <c r="C381" s="55"/>
      <c r="D381" s="27" t="s">
        <v>758</v>
      </c>
      <c r="E381" s="31">
        <v>46183</v>
      </c>
      <c r="F381" s="27" t="s">
        <v>631</v>
      </c>
      <c r="G381" s="27" t="s">
        <v>24</v>
      </c>
      <c r="H381" s="33" t="s">
        <v>759</v>
      </c>
      <c r="I381" s="15">
        <f t="shared" ca="1" si="6"/>
        <v>3</v>
      </c>
      <c r="J381" s="51"/>
      <c r="K381" s="52"/>
      <c r="L381" s="53"/>
      <c r="M381" s="18" t="s">
        <v>14</v>
      </c>
    </row>
    <row r="382" spans="1:15" s="19" customFormat="1" ht="15" customHeight="1" x14ac:dyDescent="0.3">
      <c r="A382" s="10">
        <f>SUBTOTAL(103,D$3:D381)</f>
        <v>379</v>
      </c>
      <c r="B382" s="29" t="s">
        <v>753</v>
      </c>
      <c r="C382" s="55"/>
      <c r="D382" s="27" t="s">
        <v>760</v>
      </c>
      <c r="E382" s="31">
        <v>46183</v>
      </c>
      <c r="F382" s="58" t="s">
        <v>623</v>
      </c>
      <c r="G382" s="27" t="s">
        <v>18</v>
      </c>
      <c r="H382" s="33" t="s">
        <v>761</v>
      </c>
      <c r="I382" s="15">
        <f t="shared" ca="1" si="6"/>
        <v>0</v>
      </c>
      <c r="J382" s="51"/>
      <c r="K382" s="52"/>
      <c r="L382" s="53"/>
      <c r="M382" s="18" t="s">
        <v>14</v>
      </c>
    </row>
    <row r="383" spans="1:15" s="19" customFormat="1" ht="15" customHeight="1" x14ac:dyDescent="0.3">
      <c r="A383" s="10">
        <f>SUBTOTAL(103,D$3:D382)</f>
        <v>380</v>
      </c>
      <c r="B383" s="29" t="s">
        <v>753</v>
      </c>
      <c r="C383" s="55"/>
      <c r="D383" s="27" t="s">
        <v>762</v>
      </c>
      <c r="E383" s="31">
        <v>46183</v>
      </c>
      <c r="F383" s="58" t="s">
        <v>364</v>
      </c>
      <c r="G383" s="27" t="s">
        <v>18</v>
      </c>
      <c r="H383" s="33">
        <v>23132</v>
      </c>
      <c r="I383" s="15">
        <f t="shared" ca="1" si="6"/>
        <v>63</v>
      </c>
      <c r="J383" s="51"/>
      <c r="K383" s="52"/>
      <c r="L383" s="53"/>
      <c r="M383" s="18" t="s">
        <v>14</v>
      </c>
    </row>
    <row r="384" spans="1:15" s="19" customFormat="1" ht="15" customHeight="1" x14ac:dyDescent="0.3">
      <c r="A384" s="10">
        <f>SUBTOTAL(103,D$3:D383)</f>
        <v>381</v>
      </c>
      <c r="B384" s="29" t="s">
        <v>753</v>
      </c>
      <c r="C384" s="55"/>
      <c r="D384" s="27" t="s">
        <v>763</v>
      </c>
      <c r="E384" s="31">
        <v>46183</v>
      </c>
      <c r="F384" s="58" t="s">
        <v>366</v>
      </c>
      <c r="G384" s="27" t="s">
        <v>24</v>
      </c>
      <c r="H384" s="33" t="s">
        <v>764</v>
      </c>
      <c r="I384" s="15">
        <f t="shared" ca="1" si="6"/>
        <v>59</v>
      </c>
      <c r="J384" s="51"/>
      <c r="K384" s="52"/>
      <c r="L384" s="53"/>
      <c r="M384" s="18" t="s">
        <v>14</v>
      </c>
    </row>
    <row r="385" spans="1:14" s="19" customFormat="1" ht="15" customHeight="1" x14ac:dyDescent="0.3">
      <c r="A385" s="10">
        <f>SUBTOTAL(103,D$3:D384)</f>
        <v>382</v>
      </c>
      <c r="B385" s="11" t="s">
        <v>765</v>
      </c>
      <c r="C385" s="56" t="s">
        <v>766</v>
      </c>
      <c r="D385" s="56" t="s">
        <v>766</v>
      </c>
      <c r="E385" s="14">
        <v>46183</v>
      </c>
      <c r="F385" s="56" t="s">
        <v>618</v>
      </c>
      <c r="G385" s="17" t="s">
        <v>18</v>
      </c>
      <c r="H385" s="28">
        <v>33875</v>
      </c>
      <c r="I385" s="15">
        <f t="shared" ca="1" si="6"/>
        <v>34</v>
      </c>
      <c r="J385" s="16" t="s">
        <v>51</v>
      </c>
      <c r="K385" s="16">
        <v>700000</v>
      </c>
      <c r="L385" s="56" t="s">
        <v>755</v>
      </c>
      <c r="M385" s="18" t="s">
        <v>14</v>
      </c>
      <c r="N385" s="19" t="str">
        <f>_xlfn.XLOOKUP(B:B,[1]EmployeeDetails!$B:$B,[1]EmployeeDetails!$C:$C,0)</f>
        <v>Arijit Ghosh</v>
      </c>
    </row>
    <row r="386" spans="1:14" s="19" customFormat="1" ht="15" customHeight="1" x14ac:dyDescent="0.3">
      <c r="A386" s="10">
        <f>SUBTOTAL(103,D$3:D385)</f>
        <v>383</v>
      </c>
      <c r="B386" s="29" t="s">
        <v>765</v>
      </c>
      <c r="C386" s="55"/>
      <c r="D386" s="27" t="s">
        <v>767</v>
      </c>
      <c r="E386" s="31">
        <v>46183</v>
      </c>
      <c r="F386" s="27" t="s">
        <v>768</v>
      </c>
      <c r="G386" s="27" t="s">
        <v>769</v>
      </c>
      <c r="H386" s="33">
        <v>36285</v>
      </c>
      <c r="I386" s="15">
        <f t="shared" ca="1" si="6"/>
        <v>27</v>
      </c>
      <c r="J386" s="51"/>
      <c r="K386" s="52"/>
      <c r="L386" s="53"/>
      <c r="M386" s="18" t="s">
        <v>14</v>
      </c>
    </row>
    <row r="387" spans="1:14" s="19" customFormat="1" ht="15" customHeight="1" x14ac:dyDescent="0.3">
      <c r="A387" s="10">
        <f>SUBTOTAL(103,D$3:D386)</f>
        <v>384</v>
      </c>
      <c r="B387" s="29" t="s">
        <v>765</v>
      </c>
      <c r="C387" s="55"/>
      <c r="D387" s="27" t="s">
        <v>770</v>
      </c>
      <c r="E387" s="31">
        <v>46183</v>
      </c>
      <c r="F387" s="27" t="s">
        <v>771</v>
      </c>
      <c r="G387" s="27" t="s">
        <v>18</v>
      </c>
      <c r="H387" s="33">
        <v>25205</v>
      </c>
      <c r="I387" s="15">
        <f t="shared" ca="1" si="6"/>
        <v>58</v>
      </c>
      <c r="J387" s="51"/>
      <c r="K387" s="52"/>
      <c r="L387" s="53"/>
      <c r="M387" s="18" t="s">
        <v>14</v>
      </c>
    </row>
    <row r="388" spans="1:14" s="19" customFormat="1" ht="15" customHeight="1" x14ac:dyDescent="0.3">
      <c r="A388" s="10">
        <f>SUBTOTAL(103,D$3:D387)</f>
        <v>385</v>
      </c>
      <c r="B388" s="29" t="s">
        <v>765</v>
      </c>
      <c r="C388" s="55"/>
      <c r="D388" s="27" t="s">
        <v>772</v>
      </c>
      <c r="E388" s="31">
        <v>46183</v>
      </c>
      <c r="F388" s="58" t="s">
        <v>773</v>
      </c>
      <c r="G388" s="27" t="s">
        <v>769</v>
      </c>
      <c r="H388" s="33">
        <v>26481</v>
      </c>
      <c r="I388" s="15">
        <f t="shared" ca="1" si="6"/>
        <v>54</v>
      </c>
      <c r="J388" s="51"/>
      <c r="K388" s="52"/>
      <c r="L388" s="53"/>
      <c r="M388" s="18" t="s">
        <v>14</v>
      </c>
    </row>
    <row r="389" spans="1:14" s="19" customFormat="1" ht="15" customHeight="1" x14ac:dyDescent="0.3">
      <c r="A389" s="10">
        <f>SUBTOTAL(103,D$3:D388)</f>
        <v>386</v>
      </c>
      <c r="B389" s="11" t="s">
        <v>774</v>
      </c>
      <c r="C389" s="56" t="s">
        <v>775</v>
      </c>
      <c r="D389" s="56" t="s">
        <v>775</v>
      </c>
      <c r="E389" s="14">
        <v>46188</v>
      </c>
      <c r="F389" s="56" t="s">
        <v>618</v>
      </c>
      <c r="G389" s="17" t="s">
        <v>18</v>
      </c>
      <c r="H389" s="28">
        <v>34393</v>
      </c>
      <c r="I389" s="15">
        <f t="shared" ca="1" si="6"/>
        <v>32</v>
      </c>
      <c r="J389" s="16" t="s">
        <v>51</v>
      </c>
      <c r="K389" s="16">
        <v>700000</v>
      </c>
      <c r="L389" s="56" t="s">
        <v>258</v>
      </c>
      <c r="M389" s="18" t="s">
        <v>14</v>
      </c>
      <c r="N389" s="19" t="str">
        <f>_xlfn.XLOOKUP(B:B,[1]EmployeeDetails!$B:$B,[1]EmployeeDetails!$C:$C,0)</f>
        <v>Bablu Kumar</v>
      </c>
    </row>
    <row r="390" spans="1:14" s="19" customFormat="1" ht="15" customHeight="1" x14ac:dyDescent="0.3">
      <c r="A390" s="10">
        <f>SUBTOTAL(103,D$3:D389)</f>
        <v>387</v>
      </c>
      <c r="B390" s="29" t="s">
        <v>774</v>
      </c>
      <c r="C390" s="55"/>
      <c r="D390" s="27" t="s">
        <v>776</v>
      </c>
      <c r="E390" s="31">
        <v>46188</v>
      </c>
      <c r="F390" s="27" t="s">
        <v>777</v>
      </c>
      <c r="G390" s="27" t="s">
        <v>769</v>
      </c>
      <c r="H390" s="33">
        <v>36142</v>
      </c>
      <c r="I390" s="15">
        <f t="shared" ca="1" si="6"/>
        <v>28</v>
      </c>
      <c r="J390" s="51"/>
      <c r="K390" s="52"/>
      <c r="L390" s="53"/>
      <c r="M390" s="18" t="s">
        <v>14</v>
      </c>
    </row>
    <row r="391" spans="1:14" s="19" customFormat="1" ht="15" customHeight="1" x14ac:dyDescent="0.3">
      <c r="A391" s="10">
        <f>SUBTOTAL(103,D$3:D390)</f>
        <v>388</v>
      </c>
      <c r="B391" s="29" t="s">
        <v>774</v>
      </c>
      <c r="C391" s="55"/>
      <c r="D391" s="27" t="s">
        <v>778</v>
      </c>
      <c r="E391" s="31">
        <v>46188</v>
      </c>
      <c r="F391" s="27" t="s">
        <v>779</v>
      </c>
      <c r="G391" s="27" t="s">
        <v>18</v>
      </c>
      <c r="H391" s="33">
        <v>45043</v>
      </c>
      <c r="I391" s="15">
        <f t="shared" ca="1" si="6"/>
        <v>3</v>
      </c>
      <c r="J391" s="51"/>
      <c r="K391" s="52"/>
      <c r="L391" s="53"/>
      <c r="M391" s="18" t="s">
        <v>14</v>
      </c>
    </row>
    <row r="392" spans="1:14" s="19" customFormat="1" ht="15" customHeight="1" x14ac:dyDescent="0.3">
      <c r="A392" s="10">
        <f>SUBTOTAL(103,D$3:D391)</f>
        <v>389</v>
      </c>
      <c r="B392" s="29" t="s">
        <v>774</v>
      </c>
      <c r="C392" s="55"/>
      <c r="D392" s="27" t="s">
        <v>780</v>
      </c>
      <c r="E392" s="31">
        <v>46188</v>
      </c>
      <c r="F392" s="58" t="s">
        <v>781</v>
      </c>
      <c r="G392" s="27" t="s">
        <v>18</v>
      </c>
      <c r="H392" s="33">
        <v>23744</v>
      </c>
      <c r="I392" s="15">
        <f t="shared" ca="1" si="6"/>
        <v>62</v>
      </c>
      <c r="J392" s="51"/>
      <c r="K392" s="52"/>
      <c r="L392" s="53"/>
      <c r="M392" s="18" t="s">
        <v>14</v>
      </c>
    </row>
    <row r="393" spans="1:14" s="19" customFormat="1" ht="15" customHeight="1" x14ac:dyDescent="0.3">
      <c r="A393" s="10">
        <f>SUBTOTAL(103,D$3:D392)</f>
        <v>390</v>
      </c>
      <c r="B393" s="29" t="s">
        <v>774</v>
      </c>
      <c r="C393" s="55"/>
      <c r="D393" s="27" t="s">
        <v>782</v>
      </c>
      <c r="E393" s="31">
        <v>46188</v>
      </c>
      <c r="F393" s="58" t="s">
        <v>783</v>
      </c>
      <c r="G393" s="27" t="s">
        <v>769</v>
      </c>
      <c r="H393" s="33">
        <v>25569</v>
      </c>
      <c r="I393" s="15">
        <f t="shared" ca="1" si="6"/>
        <v>57</v>
      </c>
      <c r="J393" s="51"/>
      <c r="K393" s="52"/>
      <c r="L393" s="53"/>
      <c r="M393" s="18" t="s">
        <v>14</v>
      </c>
    </row>
    <row r="394" spans="1:14" s="19" customFormat="1" ht="15" customHeight="1" x14ac:dyDescent="0.3">
      <c r="A394" s="10">
        <f>SUBTOTAL(103,D$3:D393)</f>
        <v>391</v>
      </c>
      <c r="B394" s="11" t="s">
        <v>784</v>
      </c>
      <c r="C394" s="56" t="s">
        <v>785</v>
      </c>
      <c r="D394" s="56" t="s">
        <v>785</v>
      </c>
      <c r="E394" s="14">
        <v>46190</v>
      </c>
      <c r="F394" s="56" t="s">
        <v>618</v>
      </c>
      <c r="G394" s="17" t="s">
        <v>18</v>
      </c>
      <c r="H394" s="28">
        <v>34236</v>
      </c>
      <c r="I394" s="15">
        <f t="shared" ca="1" si="6"/>
        <v>33</v>
      </c>
      <c r="J394" s="16" t="s">
        <v>173</v>
      </c>
      <c r="K394" s="16">
        <v>700000</v>
      </c>
      <c r="L394" s="56" t="s">
        <v>52</v>
      </c>
      <c r="M394" s="18" t="s">
        <v>14</v>
      </c>
      <c r="N394" s="19" t="str">
        <f>_xlfn.XLOOKUP(B:B,[1]EmployeeDetails!$B:$B,[1]EmployeeDetails!$C:$C,0)</f>
        <v>Kunal Mallik</v>
      </c>
    </row>
    <row r="395" spans="1:14" s="19" customFormat="1" ht="15" customHeight="1" x14ac:dyDescent="0.3">
      <c r="A395" s="10">
        <f>SUBTOTAL(103,D$3:D394)</f>
        <v>392</v>
      </c>
      <c r="B395" s="29" t="s">
        <v>784</v>
      </c>
      <c r="C395" s="55"/>
      <c r="D395" s="27" t="s">
        <v>786</v>
      </c>
      <c r="E395" s="31">
        <v>46190</v>
      </c>
      <c r="F395" s="27" t="s">
        <v>621</v>
      </c>
      <c r="G395" s="27" t="s">
        <v>24</v>
      </c>
      <c r="H395" s="33">
        <v>35706</v>
      </c>
      <c r="I395" s="15">
        <f t="shared" ca="1" si="6"/>
        <v>29</v>
      </c>
      <c r="J395" s="51"/>
      <c r="K395" s="52"/>
      <c r="L395" s="53"/>
      <c r="M395" s="18" t="s">
        <v>14</v>
      </c>
    </row>
    <row r="396" spans="1:14" s="19" customFormat="1" ht="15" customHeight="1" x14ac:dyDescent="0.3">
      <c r="A396" s="10">
        <f>SUBTOTAL(103,D$3:D395)</f>
        <v>393</v>
      </c>
      <c r="B396" s="29" t="s">
        <v>784</v>
      </c>
      <c r="C396" s="55"/>
      <c r="D396" s="27" t="s">
        <v>787</v>
      </c>
      <c r="E396" s="31">
        <v>46190</v>
      </c>
      <c r="F396" s="27" t="s">
        <v>623</v>
      </c>
      <c r="G396" s="27" t="s">
        <v>18</v>
      </c>
      <c r="H396" s="33">
        <v>45659</v>
      </c>
      <c r="I396" s="15">
        <f t="shared" ca="1" si="6"/>
        <v>2</v>
      </c>
      <c r="J396" s="51"/>
      <c r="K396" s="52"/>
      <c r="L396" s="53"/>
      <c r="M396" s="18" t="s">
        <v>14</v>
      </c>
    </row>
    <row r="397" spans="1:14" s="19" customFormat="1" ht="15" customHeight="1" x14ac:dyDescent="0.3">
      <c r="A397" s="10">
        <f>SUBTOTAL(103,D$3:D396)</f>
        <v>394</v>
      </c>
      <c r="B397" s="11" t="s">
        <v>788</v>
      </c>
      <c r="C397" s="56" t="s">
        <v>789</v>
      </c>
      <c r="D397" s="56" t="s">
        <v>789</v>
      </c>
      <c r="E397" s="14">
        <v>46191</v>
      </c>
      <c r="F397" s="56" t="s">
        <v>618</v>
      </c>
      <c r="G397" s="17" t="s">
        <v>18</v>
      </c>
      <c r="H397" s="28">
        <v>36696</v>
      </c>
      <c r="I397" s="15">
        <f t="shared" ca="1" si="6"/>
        <v>26</v>
      </c>
      <c r="J397" s="16" t="s">
        <v>173</v>
      </c>
      <c r="K397" s="16">
        <v>700000</v>
      </c>
      <c r="L397" s="56" t="s">
        <v>21</v>
      </c>
      <c r="M397" s="18" t="s">
        <v>14</v>
      </c>
      <c r="N397" s="19" t="str">
        <f>_xlfn.XLOOKUP(B:B,[1]EmployeeDetails!$B:$B,[1]EmployeeDetails!$C:$C,0)</f>
        <v>Batti Hari Krishna</v>
      </c>
    </row>
    <row r="398" spans="1:14" s="19" customFormat="1" ht="15" customHeight="1" x14ac:dyDescent="0.3">
      <c r="A398" s="10">
        <f>SUBTOTAL(103,D$3:D397)</f>
        <v>395</v>
      </c>
      <c r="B398" s="29" t="s">
        <v>788</v>
      </c>
      <c r="C398" s="55"/>
      <c r="D398" s="27" t="s">
        <v>790</v>
      </c>
      <c r="E398" s="31">
        <v>46191</v>
      </c>
      <c r="F398" s="27" t="s">
        <v>364</v>
      </c>
      <c r="G398" s="27" t="s">
        <v>18</v>
      </c>
      <c r="H398" s="33">
        <v>23486</v>
      </c>
      <c r="I398" s="15">
        <f t="shared" ca="1" si="6"/>
        <v>62</v>
      </c>
      <c r="J398" s="51"/>
      <c r="K398" s="52"/>
      <c r="L398" s="53"/>
      <c r="M398" s="18" t="s">
        <v>14</v>
      </c>
    </row>
    <row r="399" spans="1:14" s="19" customFormat="1" ht="15" customHeight="1" x14ac:dyDescent="0.3">
      <c r="A399" s="10">
        <f>SUBTOTAL(103,D$3:D398)</f>
        <v>396</v>
      </c>
      <c r="B399" s="29" t="s">
        <v>788</v>
      </c>
      <c r="C399" s="55"/>
      <c r="D399" s="27" t="s">
        <v>791</v>
      </c>
      <c r="E399" s="31">
        <v>46191</v>
      </c>
      <c r="F399" s="27" t="s">
        <v>366</v>
      </c>
      <c r="G399" s="27" t="s">
        <v>24</v>
      </c>
      <c r="H399" s="33">
        <v>24838</v>
      </c>
      <c r="I399" s="15">
        <f t="shared" ca="1" si="6"/>
        <v>59</v>
      </c>
      <c r="J399" s="51"/>
      <c r="K399" s="52"/>
      <c r="L399" s="53"/>
      <c r="M399" s="18" t="s">
        <v>14</v>
      </c>
    </row>
    <row r="400" spans="1:14" s="19" customFormat="1" ht="15" customHeight="1" x14ac:dyDescent="0.3">
      <c r="A400" s="10">
        <f>SUBTOTAL(103,D$3:D399)</f>
        <v>397</v>
      </c>
      <c r="B400" s="11" t="s">
        <v>792</v>
      </c>
      <c r="C400" s="56" t="s">
        <v>793</v>
      </c>
      <c r="D400" s="56" t="s">
        <v>793</v>
      </c>
      <c r="E400" s="14">
        <v>46204</v>
      </c>
      <c r="F400" s="17" t="s">
        <v>17</v>
      </c>
      <c r="G400" s="60" t="s">
        <v>18</v>
      </c>
      <c r="H400" s="61" t="s">
        <v>794</v>
      </c>
      <c r="I400" s="62">
        <f t="shared" ca="1" si="6"/>
        <v>45</v>
      </c>
      <c r="J400" s="63" t="s">
        <v>97</v>
      </c>
      <c r="K400" s="16">
        <v>700000</v>
      </c>
      <c r="L400" s="56" t="s">
        <v>21</v>
      </c>
      <c r="M400" s="18" t="s">
        <v>14</v>
      </c>
      <c r="N400" s="19" t="str">
        <f>_xlfn.XLOOKUP(B:B,[1]EmployeeDetails!$B:$B,[1]EmployeeDetails!$C:$C,0)</f>
        <v>M Ravindran</v>
      </c>
    </row>
    <row r="401" spans="1:14" s="19" customFormat="1" ht="15" customHeight="1" x14ac:dyDescent="0.3">
      <c r="A401" s="10">
        <f>SUBTOTAL(103,D$3:D400)</f>
        <v>398</v>
      </c>
      <c r="B401" s="29" t="s">
        <v>792</v>
      </c>
      <c r="C401" s="55"/>
      <c r="D401" s="64" t="s">
        <v>795</v>
      </c>
      <c r="E401" s="65">
        <v>46204</v>
      </c>
      <c r="F401" s="64" t="s">
        <v>23</v>
      </c>
      <c r="G401" s="66" t="s">
        <v>24</v>
      </c>
      <c r="H401" s="67" t="s">
        <v>796</v>
      </c>
      <c r="I401" s="15">
        <f t="shared" ca="1" si="6"/>
        <v>41</v>
      </c>
      <c r="J401" s="51"/>
      <c r="K401" s="52"/>
      <c r="L401" s="53"/>
      <c r="M401" s="18" t="s">
        <v>14</v>
      </c>
    </row>
    <row r="402" spans="1:14" s="19" customFormat="1" ht="15" customHeight="1" x14ac:dyDescent="0.3">
      <c r="A402" s="10">
        <f>SUBTOTAL(103,D$3:D401)</f>
        <v>399</v>
      </c>
      <c r="B402" s="29" t="s">
        <v>792</v>
      </c>
      <c r="C402" s="55"/>
      <c r="D402" s="64" t="s">
        <v>797</v>
      </c>
      <c r="E402" s="65">
        <v>46204</v>
      </c>
      <c r="F402" s="64" t="s">
        <v>42</v>
      </c>
      <c r="G402" s="66" t="s">
        <v>18</v>
      </c>
      <c r="H402" s="67" t="s">
        <v>798</v>
      </c>
      <c r="I402" s="15">
        <f t="shared" ca="1" si="6"/>
        <v>5</v>
      </c>
      <c r="J402" s="51"/>
      <c r="K402" s="52"/>
      <c r="L402" s="53"/>
      <c r="M402" s="18" t="s">
        <v>14</v>
      </c>
    </row>
    <row r="403" spans="1:14" s="19" customFormat="1" ht="15" customHeight="1" x14ac:dyDescent="0.3">
      <c r="A403" s="10">
        <f>SUBTOTAL(103,D$3:D402)</f>
        <v>400</v>
      </c>
      <c r="B403" s="29" t="s">
        <v>792</v>
      </c>
      <c r="C403" s="55"/>
      <c r="D403" s="64" t="s">
        <v>799</v>
      </c>
      <c r="E403" s="65">
        <v>46204</v>
      </c>
      <c r="F403" s="64" t="s">
        <v>28</v>
      </c>
      <c r="G403" s="66" t="s">
        <v>24</v>
      </c>
      <c r="H403" s="67" t="s">
        <v>800</v>
      </c>
      <c r="I403" s="15">
        <f t="shared" ca="1" si="6"/>
        <v>17</v>
      </c>
      <c r="J403" s="51"/>
      <c r="K403" s="52"/>
      <c r="L403" s="53"/>
      <c r="M403" s="18" t="s">
        <v>14</v>
      </c>
    </row>
    <row r="404" spans="1:14" s="19" customFormat="1" ht="15" customHeight="1" x14ac:dyDescent="0.3">
      <c r="A404" s="10">
        <f>SUBTOTAL(103,D$3:D403)</f>
        <v>401</v>
      </c>
      <c r="B404" s="29" t="s">
        <v>792</v>
      </c>
      <c r="C404" s="55"/>
      <c r="D404" s="64" t="s">
        <v>801</v>
      </c>
      <c r="E404" s="65">
        <v>46204</v>
      </c>
      <c r="F404" s="64" t="s">
        <v>70</v>
      </c>
      <c r="G404" s="66" t="s">
        <v>18</v>
      </c>
      <c r="H404" s="67" t="s">
        <v>802</v>
      </c>
      <c r="I404" s="15">
        <f t="shared" ca="1" si="6"/>
        <v>69</v>
      </c>
      <c r="J404" s="51"/>
      <c r="K404" s="52"/>
      <c r="L404" s="53"/>
      <c r="M404" s="18" t="s">
        <v>14</v>
      </c>
    </row>
    <row r="405" spans="1:14" s="19" customFormat="1" ht="15" customHeight="1" x14ac:dyDescent="0.3">
      <c r="A405" s="10">
        <f>SUBTOTAL(103,D$3:D404)</f>
        <v>402</v>
      </c>
      <c r="B405" s="29" t="s">
        <v>792</v>
      </c>
      <c r="C405" s="55"/>
      <c r="D405" s="64" t="s">
        <v>803</v>
      </c>
      <c r="E405" s="65">
        <v>46204</v>
      </c>
      <c r="F405" s="64" t="s">
        <v>33</v>
      </c>
      <c r="G405" s="66" t="s">
        <v>24</v>
      </c>
      <c r="H405" s="67" t="s">
        <v>804</v>
      </c>
      <c r="I405" s="15">
        <f t="shared" ca="1" si="6"/>
        <v>61</v>
      </c>
      <c r="J405" s="51"/>
      <c r="K405" s="52"/>
      <c r="L405" s="53"/>
      <c r="M405" s="18" t="s">
        <v>14</v>
      </c>
    </row>
    <row r="406" spans="1:14" s="19" customFormat="1" ht="15" customHeight="1" x14ac:dyDescent="0.3">
      <c r="A406" s="10">
        <f>SUBTOTAL(103,D$3:D405)</f>
        <v>403</v>
      </c>
      <c r="B406" s="11" t="s">
        <v>805</v>
      </c>
      <c r="C406" s="56" t="s">
        <v>806</v>
      </c>
      <c r="D406" s="56" t="s">
        <v>806</v>
      </c>
      <c r="E406" s="14">
        <v>46230</v>
      </c>
      <c r="F406" s="56" t="s">
        <v>618</v>
      </c>
      <c r="G406" s="60" t="s">
        <v>18</v>
      </c>
      <c r="H406" s="61">
        <v>28252</v>
      </c>
      <c r="I406" s="68">
        <f t="shared" ca="1" si="6"/>
        <v>49</v>
      </c>
      <c r="J406" s="63" t="s">
        <v>111</v>
      </c>
      <c r="K406" s="16">
        <v>700000</v>
      </c>
      <c r="L406" s="56" t="s">
        <v>174</v>
      </c>
      <c r="M406" s="18" t="s">
        <v>14</v>
      </c>
      <c r="N406" s="19" t="str">
        <f>_xlfn.XLOOKUP(B:B,[1]EmployeeDetails!$B:$B,[1]EmployeeDetails!$C:$C,0)</f>
        <v>K Bala Subramanyam</v>
      </c>
    </row>
    <row r="407" spans="1:14" s="19" customFormat="1" ht="15" customHeight="1" x14ac:dyDescent="0.35">
      <c r="A407" s="10">
        <f>SUBTOTAL(103,D$3:D406)</f>
        <v>404</v>
      </c>
      <c r="B407" s="29" t="s">
        <v>805</v>
      </c>
      <c r="C407"/>
      <c r="D407" s="64" t="s">
        <v>807</v>
      </c>
      <c r="E407" s="65">
        <v>46230</v>
      </c>
      <c r="F407" s="27" t="s">
        <v>621</v>
      </c>
      <c r="G407" s="66" t="s">
        <v>24</v>
      </c>
      <c r="H407" s="67">
        <v>29387</v>
      </c>
      <c r="I407" s="68">
        <f t="shared" ca="1" si="6"/>
        <v>46</v>
      </c>
      <c r="J407" s="51"/>
      <c r="K407" s="52"/>
      <c r="L407" s="53"/>
      <c r="M407" s="18" t="s">
        <v>14</v>
      </c>
    </row>
    <row r="408" spans="1:14" s="19" customFormat="1" ht="15" customHeight="1" x14ac:dyDescent="0.3">
      <c r="A408" s="10">
        <f>SUBTOTAL(103,D$3:D407)</f>
        <v>405</v>
      </c>
      <c r="B408" s="29" t="s">
        <v>805</v>
      </c>
      <c r="C408" s="55"/>
      <c r="D408" s="64" t="s">
        <v>808</v>
      </c>
      <c r="E408" s="65">
        <v>46230</v>
      </c>
      <c r="F408" s="27" t="s">
        <v>623</v>
      </c>
      <c r="G408" s="66" t="s">
        <v>18</v>
      </c>
      <c r="H408" s="67">
        <v>40209</v>
      </c>
      <c r="I408" s="68">
        <f t="shared" ca="1" si="6"/>
        <v>17</v>
      </c>
      <c r="J408" s="51"/>
      <c r="K408" s="52"/>
      <c r="L408" s="53"/>
      <c r="M408" s="18" t="s">
        <v>14</v>
      </c>
    </row>
    <row r="409" spans="1:14" s="19" customFormat="1" ht="15" customHeight="1" x14ac:dyDescent="0.3">
      <c r="A409" s="10">
        <f>SUBTOTAL(103,D$3:D408)</f>
        <v>406</v>
      </c>
      <c r="B409" s="29" t="s">
        <v>805</v>
      </c>
      <c r="C409" s="55"/>
      <c r="D409" s="64" t="s">
        <v>809</v>
      </c>
      <c r="E409" s="65">
        <v>46230</v>
      </c>
      <c r="F409" s="27" t="s">
        <v>623</v>
      </c>
      <c r="G409" s="66" t="s">
        <v>18</v>
      </c>
      <c r="H409" s="69">
        <v>39074</v>
      </c>
      <c r="I409" s="68">
        <f t="shared" ca="1" si="6"/>
        <v>20</v>
      </c>
      <c r="J409" s="51"/>
      <c r="K409" s="52"/>
      <c r="L409" s="53"/>
      <c r="M409" s="18" t="s">
        <v>14</v>
      </c>
    </row>
    <row r="410" spans="1:14" s="9" customFormat="1" ht="15" customHeight="1" x14ac:dyDescent="0.3">
      <c r="A410" s="70">
        <f>SUBTOTAL(103,D$3:D409)</f>
        <v>407</v>
      </c>
      <c r="B410" s="68" t="s">
        <v>810</v>
      </c>
      <c r="C410" s="71" t="s">
        <v>811</v>
      </c>
      <c r="D410" s="71" t="s">
        <v>811</v>
      </c>
      <c r="E410" s="72">
        <v>46235</v>
      </c>
      <c r="F410" s="71" t="s">
        <v>618</v>
      </c>
      <c r="G410" s="73" t="s">
        <v>18</v>
      </c>
      <c r="H410" s="74">
        <v>34654</v>
      </c>
      <c r="I410" s="68">
        <f t="shared" ca="1" si="6"/>
        <v>32</v>
      </c>
      <c r="J410" s="75" t="s">
        <v>173</v>
      </c>
      <c r="K410" s="76">
        <v>700000</v>
      </c>
      <c r="L410" s="56" t="s">
        <v>64</v>
      </c>
      <c r="M410" s="18" t="s">
        <v>14</v>
      </c>
      <c r="N410" s="19" t="str">
        <f>_xlfn.XLOOKUP(B:B,[1]EmployeeDetails!$B:$B,[1]EmployeeDetails!$C:$C,0)</f>
        <v>Shubhadeep Mahato</v>
      </c>
    </row>
    <row r="411" spans="1:14" s="9" customFormat="1" ht="15" customHeight="1" x14ac:dyDescent="0.3">
      <c r="A411" s="70">
        <f>SUBTOTAL(103,D$3:D410)</f>
        <v>408</v>
      </c>
      <c r="B411" s="77" t="s">
        <v>810</v>
      </c>
      <c r="C411" s="2"/>
      <c r="D411" s="78" t="s">
        <v>812</v>
      </c>
      <c r="E411" s="79">
        <v>46235</v>
      </c>
      <c r="F411" s="78" t="s">
        <v>366</v>
      </c>
      <c r="G411" s="80" t="s">
        <v>24</v>
      </c>
      <c r="H411" s="81">
        <v>25440</v>
      </c>
      <c r="I411" s="68">
        <f t="shared" ca="1" si="6"/>
        <v>57</v>
      </c>
      <c r="J411" s="82"/>
      <c r="K411" s="83"/>
      <c r="M411" s="18" t="s">
        <v>14</v>
      </c>
    </row>
    <row r="412" spans="1:14" s="9" customFormat="1" ht="15" customHeight="1" x14ac:dyDescent="0.3">
      <c r="A412" s="10">
        <f>SUBTOTAL(103,D$3:D411)</f>
        <v>409</v>
      </c>
      <c r="B412" s="68" t="s">
        <v>813</v>
      </c>
      <c r="C412" s="71" t="s">
        <v>814</v>
      </c>
      <c r="D412" s="12" t="s">
        <v>814</v>
      </c>
      <c r="E412" s="72">
        <v>46235</v>
      </c>
      <c r="F412" s="73" t="s">
        <v>618</v>
      </c>
      <c r="G412" s="12" t="s">
        <v>18</v>
      </c>
      <c r="H412" s="14">
        <v>30239</v>
      </c>
      <c r="I412" s="68">
        <f t="shared" ca="1" si="6"/>
        <v>44</v>
      </c>
      <c r="J412" s="84" t="s">
        <v>173</v>
      </c>
      <c r="K412" s="76">
        <v>700000</v>
      </c>
      <c r="L412" s="56" t="s">
        <v>21</v>
      </c>
      <c r="M412" s="18" t="s">
        <v>14</v>
      </c>
      <c r="N412" s="19" t="str">
        <f>_xlfn.XLOOKUP(B:B,[1]EmployeeDetails!$B:$B,[1]EmployeeDetails!$C:$C,0)</f>
        <v>Bikesh Kumar Singh</v>
      </c>
    </row>
    <row r="413" spans="1:14" s="9" customFormat="1" ht="15" customHeight="1" x14ac:dyDescent="0.3">
      <c r="A413" s="70">
        <f>SUBTOTAL(103,D$3:D412)</f>
        <v>410</v>
      </c>
      <c r="B413" s="29" t="s">
        <v>813</v>
      </c>
      <c r="C413" s="2"/>
      <c r="D413" s="21" t="s">
        <v>815</v>
      </c>
      <c r="E413" s="79">
        <v>46235</v>
      </c>
      <c r="F413" s="21" t="s">
        <v>621</v>
      </c>
      <c r="G413" s="21" t="s">
        <v>24</v>
      </c>
      <c r="H413" s="23">
        <v>32318</v>
      </c>
      <c r="I413" s="68">
        <f t="shared" ca="1" si="6"/>
        <v>38</v>
      </c>
      <c r="J413" s="82"/>
      <c r="K413" s="83"/>
      <c r="M413" s="18" t="s">
        <v>14</v>
      </c>
    </row>
    <row r="414" spans="1:14" s="9" customFormat="1" ht="15" customHeight="1" x14ac:dyDescent="0.3">
      <c r="A414" s="70">
        <f>SUBTOTAL(103,D$3:D413)</f>
        <v>411</v>
      </c>
      <c r="B414" s="29" t="s">
        <v>813</v>
      </c>
      <c r="C414" s="2"/>
      <c r="D414" s="21" t="s">
        <v>816</v>
      </c>
      <c r="E414" s="79">
        <v>46235</v>
      </c>
      <c r="F414" s="21" t="s">
        <v>623</v>
      </c>
      <c r="G414" s="21" t="s">
        <v>18</v>
      </c>
      <c r="H414" s="23">
        <v>40544</v>
      </c>
      <c r="I414" s="68">
        <f t="shared" ca="1" si="6"/>
        <v>16</v>
      </c>
      <c r="J414" s="82"/>
      <c r="K414" s="83"/>
      <c r="M414" s="18" t="s">
        <v>14</v>
      </c>
    </row>
    <row r="415" spans="1:14" s="9" customFormat="1" ht="15" customHeight="1" x14ac:dyDescent="0.3">
      <c r="A415" s="10">
        <f>SUBTOTAL(103,D$3:D414)</f>
        <v>412</v>
      </c>
      <c r="B415" s="29" t="s">
        <v>813</v>
      </c>
      <c r="C415" s="2"/>
      <c r="D415" s="21" t="s">
        <v>817</v>
      </c>
      <c r="E415" s="79">
        <v>46235</v>
      </c>
      <c r="F415" s="21" t="s">
        <v>364</v>
      </c>
      <c r="G415" s="21" t="s">
        <v>18</v>
      </c>
      <c r="H415" s="23">
        <v>20104</v>
      </c>
      <c r="I415" s="68">
        <f t="shared" ca="1" si="6"/>
        <v>72</v>
      </c>
      <c r="J415" s="82"/>
      <c r="K415" s="83"/>
      <c r="M415" s="18" t="s">
        <v>14</v>
      </c>
    </row>
    <row r="416" spans="1:14" s="9" customFormat="1" ht="15" customHeight="1" x14ac:dyDescent="0.3">
      <c r="A416" s="70">
        <f>SUBTOTAL(103,D$3:D415)</f>
        <v>413</v>
      </c>
      <c r="B416" s="29" t="s">
        <v>813</v>
      </c>
      <c r="C416" s="2"/>
      <c r="D416" s="21" t="s">
        <v>818</v>
      </c>
      <c r="E416" s="79">
        <v>46235</v>
      </c>
      <c r="F416" s="85" t="s">
        <v>366</v>
      </c>
      <c r="G416" s="21" t="s">
        <v>24</v>
      </c>
      <c r="H416" s="23">
        <v>21935</v>
      </c>
      <c r="I416" s="68">
        <f t="shared" ca="1" si="6"/>
        <v>67</v>
      </c>
      <c r="J416" s="82"/>
      <c r="K416" s="83"/>
      <c r="M416" s="18" t="s">
        <v>14</v>
      </c>
    </row>
    <row r="417" spans="1:14" s="9" customFormat="1" ht="15" customHeight="1" x14ac:dyDescent="0.3">
      <c r="A417" s="70">
        <f>SUBTOTAL(103,D$3:D416)</f>
        <v>414</v>
      </c>
      <c r="B417" s="68" t="s">
        <v>819</v>
      </c>
      <c r="C417" s="71" t="s">
        <v>820</v>
      </c>
      <c r="D417" s="71" t="s">
        <v>820</v>
      </c>
      <c r="E417" s="72">
        <v>46235</v>
      </c>
      <c r="F417" s="73" t="s">
        <v>17</v>
      </c>
      <c r="G417" s="86" t="s">
        <v>18</v>
      </c>
      <c r="H417" s="74" t="s">
        <v>821</v>
      </c>
      <c r="I417" s="68">
        <f t="shared" ca="1" si="6"/>
        <v>31</v>
      </c>
      <c r="J417" s="84" t="s">
        <v>20</v>
      </c>
      <c r="K417" s="76">
        <v>700000</v>
      </c>
      <c r="L417" s="56" t="s">
        <v>52</v>
      </c>
      <c r="M417" s="18" t="s">
        <v>14</v>
      </c>
      <c r="N417" s="19" t="str">
        <f>_xlfn.XLOOKUP(B:B,[1]EmployeeDetails!$B:$B,[1]EmployeeDetails!$C:$C,0)</f>
        <v>Ankit Hatwal</v>
      </c>
    </row>
    <row r="418" spans="1:14" s="9" customFormat="1" ht="15" customHeight="1" x14ac:dyDescent="0.3">
      <c r="A418" s="10">
        <f>SUBTOTAL(103,D$3:D417)</f>
        <v>415</v>
      </c>
      <c r="B418" s="29" t="s">
        <v>819</v>
      </c>
      <c r="C418" s="2"/>
      <c r="D418" s="78" t="s">
        <v>822</v>
      </c>
      <c r="E418" s="79">
        <v>46235</v>
      </c>
      <c r="F418" s="80" t="s">
        <v>23</v>
      </c>
      <c r="G418" s="2" t="s">
        <v>24</v>
      </c>
      <c r="H418" s="81" t="s">
        <v>823</v>
      </c>
      <c r="I418" s="68">
        <f t="shared" ca="1" si="6"/>
        <v>28</v>
      </c>
      <c r="J418" s="82"/>
      <c r="K418" s="83"/>
      <c r="M418" s="18" t="s">
        <v>14</v>
      </c>
    </row>
    <row r="419" spans="1:14" s="9" customFormat="1" ht="15" customHeight="1" x14ac:dyDescent="0.3">
      <c r="A419" s="70">
        <f>SUBTOTAL(103,D$3:D418)</f>
        <v>416</v>
      </c>
      <c r="B419" s="29" t="s">
        <v>819</v>
      </c>
      <c r="C419" s="2"/>
      <c r="D419" s="78" t="s">
        <v>824</v>
      </c>
      <c r="E419" s="79">
        <v>46235</v>
      </c>
      <c r="F419" s="87" t="s">
        <v>28</v>
      </c>
      <c r="G419" s="2" t="s">
        <v>24</v>
      </c>
      <c r="H419" s="81" t="s">
        <v>825</v>
      </c>
      <c r="I419" s="68">
        <f t="shared" ca="1" si="6"/>
        <v>1</v>
      </c>
      <c r="J419" s="82"/>
      <c r="K419" s="83"/>
      <c r="M419" s="18" t="s">
        <v>14</v>
      </c>
    </row>
    <row r="420" spans="1:14" s="9" customFormat="1" ht="15" customHeight="1" x14ac:dyDescent="0.3">
      <c r="A420" s="70">
        <f>SUBTOTAL(103,D$3:D419)</f>
        <v>417</v>
      </c>
      <c r="B420" s="29" t="s">
        <v>819</v>
      </c>
      <c r="C420" s="2"/>
      <c r="D420" s="78" t="s">
        <v>826</v>
      </c>
      <c r="E420" s="79">
        <v>46235</v>
      </c>
      <c r="F420" s="80" t="s">
        <v>70</v>
      </c>
      <c r="G420" s="2" t="s">
        <v>18</v>
      </c>
      <c r="H420" s="81" t="s">
        <v>827</v>
      </c>
      <c r="I420" s="68">
        <f t="shared" ca="1" si="6"/>
        <v>58</v>
      </c>
      <c r="J420" s="82"/>
      <c r="K420" s="83"/>
      <c r="M420" s="18" t="s">
        <v>14</v>
      </c>
    </row>
    <row r="421" spans="1:14" s="9" customFormat="1" ht="15" customHeight="1" x14ac:dyDescent="0.3">
      <c r="A421" s="10">
        <f>SUBTOTAL(103,D$3:D420)</f>
        <v>418</v>
      </c>
      <c r="B421" s="29" t="s">
        <v>819</v>
      </c>
      <c r="C421" s="2"/>
      <c r="D421" s="88" t="s">
        <v>828</v>
      </c>
      <c r="E421" s="79">
        <v>46235</v>
      </c>
      <c r="F421" s="87" t="s">
        <v>33</v>
      </c>
      <c r="G421" s="89" t="s">
        <v>24</v>
      </c>
      <c r="H421" s="90" t="s">
        <v>829</v>
      </c>
      <c r="I421" s="68">
        <f t="shared" ca="1" si="6"/>
        <v>49</v>
      </c>
      <c r="J421" s="82"/>
      <c r="K421" s="83"/>
      <c r="M421" s="18" t="s">
        <v>14</v>
      </c>
    </row>
    <row r="422" spans="1:14" s="9" customFormat="1" ht="15" customHeight="1" x14ac:dyDescent="0.3">
      <c r="A422" s="70">
        <f>SUBTOTAL(103,D$3:D421)</f>
        <v>419</v>
      </c>
      <c r="B422" s="68" t="s">
        <v>830</v>
      </c>
      <c r="C422" s="71" t="s">
        <v>831</v>
      </c>
      <c r="D422" s="71" t="s">
        <v>831</v>
      </c>
      <c r="E422" s="72">
        <v>46241</v>
      </c>
      <c r="F422" s="73" t="s">
        <v>17</v>
      </c>
      <c r="G422" s="86" t="s">
        <v>18</v>
      </c>
      <c r="H422" s="74">
        <v>35312</v>
      </c>
      <c r="I422" s="68">
        <f t="shared" ca="1" si="6"/>
        <v>30</v>
      </c>
      <c r="J422" s="84" t="s">
        <v>51</v>
      </c>
      <c r="K422" s="76">
        <v>700000</v>
      </c>
      <c r="L422" s="56" t="s">
        <v>76</v>
      </c>
      <c r="M422" s="18" t="s">
        <v>14</v>
      </c>
      <c r="N422" s="19" t="str">
        <f>_xlfn.XLOOKUP(B:B,[1]EmployeeDetails!$B:$B,[1]EmployeeDetails!$C:$C,0)</f>
        <v>Vivek Sharma</v>
      </c>
    </row>
    <row r="423" spans="1:14" s="9" customFormat="1" ht="15" customHeight="1" x14ac:dyDescent="0.3">
      <c r="A423" s="70">
        <f>SUBTOTAL(103,D$3:D422)</f>
        <v>420</v>
      </c>
      <c r="B423" s="91" t="s">
        <v>830</v>
      </c>
      <c r="C423" s="2"/>
      <c r="D423" s="78" t="s">
        <v>832</v>
      </c>
      <c r="E423" s="79">
        <v>46241</v>
      </c>
      <c r="F423" s="80" t="s">
        <v>70</v>
      </c>
      <c r="G423" s="2" t="s">
        <v>18</v>
      </c>
      <c r="H423" s="90">
        <v>25145</v>
      </c>
      <c r="I423" s="68">
        <f t="shared" ca="1" si="6"/>
        <v>58</v>
      </c>
      <c r="J423" s="82"/>
      <c r="K423" s="83"/>
      <c r="M423" s="18" t="s">
        <v>14</v>
      </c>
    </row>
    <row r="424" spans="1:14" s="9" customFormat="1" ht="15" customHeight="1" x14ac:dyDescent="0.3">
      <c r="A424" s="10">
        <f>SUBTOTAL(103,D$3:D423)</f>
        <v>421</v>
      </c>
      <c r="B424" s="91" t="s">
        <v>830</v>
      </c>
      <c r="C424" s="2"/>
      <c r="D424" s="88" t="s">
        <v>833</v>
      </c>
      <c r="E424" s="79">
        <v>46241</v>
      </c>
      <c r="F424" s="87" t="s">
        <v>33</v>
      </c>
      <c r="G424" s="89" t="s">
        <v>24</v>
      </c>
      <c r="H424" s="90">
        <v>26601</v>
      </c>
      <c r="I424" s="68">
        <f t="shared" ca="1" si="6"/>
        <v>54</v>
      </c>
      <c r="J424" s="82"/>
      <c r="K424" s="83"/>
      <c r="M424" s="18" t="s">
        <v>14</v>
      </c>
    </row>
    <row r="425" spans="1:14" s="9" customFormat="1" ht="15" customHeight="1" x14ac:dyDescent="0.3">
      <c r="A425" s="10">
        <f>SUBTOTAL(103,D$3:D424)</f>
        <v>422</v>
      </c>
      <c r="B425" s="68" t="s">
        <v>834</v>
      </c>
      <c r="C425" s="71" t="s">
        <v>835</v>
      </c>
      <c r="D425" s="71" t="s">
        <v>835</v>
      </c>
      <c r="E425" s="72">
        <v>46244</v>
      </c>
      <c r="F425" s="73" t="s">
        <v>17</v>
      </c>
      <c r="G425" s="86" t="s">
        <v>18</v>
      </c>
      <c r="H425" s="74">
        <v>36706</v>
      </c>
      <c r="I425" s="68">
        <f ca="1">ROUND((TODAY()-H425)/365,0)</f>
        <v>26</v>
      </c>
      <c r="J425" s="84" t="s">
        <v>51</v>
      </c>
      <c r="K425" s="76">
        <v>700000</v>
      </c>
      <c r="L425" s="56" t="s">
        <v>258</v>
      </c>
      <c r="M425" s="18" t="s">
        <v>14</v>
      </c>
      <c r="N425" s="19" t="str">
        <f>_xlfn.XLOOKUP(B:B,[1]EmployeeDetails!$B:$B,[1]EmployeeDetails!$C:$C,0)</f>
        <v>Anshuman Kumar</v>
      </c>
    </row>
    <row r="426" spans="1:14" s="9" customFormat="1" ht="15" customHeight="1" x14ac:dyDescent="0.3">
      <c r="A426" s="10">
        <f>SUBTOTAL(103,D$3:D425)</f>
        <v>423</v>
      </c>
      <c r="B426" s="77" t="s">
        <v>834</v>
      </c>
      <c r="C426" s="2"/>
      <c r="D426" s="88" t="s">
        <v>836</v>
      </c>
      <c r="E426" s="79">
        <v>46244</v>
      </c>
      <c r="F426" s="80" t="s">
        <v>70</v>
      </c>
      <c r="G426" s="2" t="s">
        <v>18</v>
      </c>
      <c r="H426" s="90">
        <v>27631</v>
      </c>
      <c r="I426" s="68">
        <f t="shared" ref="I426:I427" ca="1" si="7">ROUND((TODAY()-H426)/365,0)</f>
        <v>51</v>
      </c>
      <c r="J426" s="82"/>
      <c r="K426" s="83"/>
      <c r="M426" s="18" t="s">
        <v>14</v>
      </c>
    </row>
    <row r="427" spans="1:14" s="9" customFormat="1" ht="15" customHeight="1" x14ac:dyDescent="0.3">
      <c r="A427" s="10">
        <f>SUBTOTAL(103,D$3:D426)</f>
        <v>424</v>
      </c>
      <c r="B427" s="77" t="s">
        <v>834</v>
      </c>
      <c r="C427" s="2"/>
      <c r="D427" s="92" t="s">
        <v>837</v>
      </c>
      <c r="E427" s="79">
        <v>46244</v>
      </c>
      <c r="F427" s="87" t="s">
        <v>33</v>
      </c>
      <c r="G427" s="89" t="s">
        <v>24</v>
      </c>
      <c r="H427" s="90">
        <v>30743</v>
      </c>
      <c r="I427" s="68">
        <f t="shared" ca="1" si="7"/>
        <v>42</v>
      </c>
      <c r="J427" s="82"/>
      <c r="K427" s="83"/>
      <c r="M427" s="18" t="s">
        <v>14</v>
      </c>
    </row>
    <row r="428" spans="1:14" s="68" customFormat="1" ht="12" x14ac:dyDescent="0.3">
      <c r="K428" s="93">
        <f>SUM(K4:K427)</f>
        <v>65800000</v>
      </c>
    </row>
    <row r="431" spans="1:14" ht="15" customHeight="1" x14ac:dyDescent="0.35">
      <c r="G431" s="27"/>
    </row>
  </sheetData>
  <autoFilter ref="A3:M428" xr:uid="{2E922D33-0C5D-4F9C-9322-A3F50A0B04BF}"/>
  <dataValidations count="10">
    <dataValidation type="list" allowBlank="1" showInputMessage="1" showErrorMessage="1" sqref="F277 F389:F390 F394:F404 F406:F416 F281:F385" xr:uid="{01D3BEF2-3B80-4202-947B-94CC42690250}">
      <formula1>"Self, Spouse, Dependent Daughter, Dependent Son, Father, Mother, Father-in-Law, Mother-in-Law "</formula1>
    </dataValidation>
    <dataValidation type="list" allowBlank="1" showInputMessage="1" showErrorMessage="1" sqref="G270:G277 G4:G11 G406:G416 G390:G404 G151:G153 G281:G388" xr:uid="{FE4BFDBA-6D3C-4CDD-A3CA-5CEEDD7622BD}">
      <formula1>"Male, Female"</formula1>
    </dataValidation>
    <dataValidation type="list" allowBlank="1" showInputMessage="1" showErrorMessage="1" sqref="F388" xr:uid="{CBDCA2DE-4109-44FC-9C9F-D02221858F17}">
      <formula1>"Self, Spouse, Dependent Daughter, Dependent Son, Father, Mother, Father-in-Law, Mother-in-Law ,Mother in law "</formula1>
    </dataValidation>
    <dataValidation type="list" allowBlank="1" showInputMessage="1" showErrorMessage="1" sqref="F387" xr:uid="{DB469129-0470-4538-9C6C-64A7F6A6A78D}">
      <formula1>"Self, Spouse, Dependent Daughter, Dependent Son, Father, Mother, Father-in-Law, Mother-in-Law ,Father in law "</formula1>
    </dataValidation>
    <dataValidation type="list" allowBlank="1" showInputMessage="1" showErrorMessage="1" sqref="F386" xr:uid="{DF051155-1075-4C65-9CCD-F59F9DC94F8E}">
      <formula1>"Self, Spouse, Dependent Daughter, Dependent Son, Father, Mother, Father-in-Law, Mother-in-Law ,Sarabi Ghosh ,Spouse "</formula1>
    </dataValidation>
    <dataValidation type="list" allowBlank="1" showInputMessage="1" showErrorMessage="1" sqref="F393" xr:uid="{84156044-5CC8-4D13-8EFF-11BCD6D961D7}">
      <formula1>"Self, Spouse, Dependent Daughter, Dependent Son, Father, Mother, Father-in-Law, Mother-in-Law ,mother "</formula1>
    </dataValidation>
    <dataValidation type="list" allowBlank="1" showInputMessage="1" showErrorMessage="1" sqref="F392" xr:uid="{57C085C8-A4E7-4C8D-B0C9-01A06067DD36}">
      <formula1>"Self, Spouse, Dependent Daughter, Dependent Son, Father, Mother, Father-in-Law, Mother-in-Law ,Father "</formula1>
    </dataValidation>
    <dataValidation type="list" allowBlank="1" showInputMessage="1" showErrorMessage="1" sqref="F391" xr:uid="{C82EFA1C-5018-4646-9D03-C7DA5878F397}">
      <formula1>"Self, Spouse, Dependent Daughter, Dependent Son, Father, Mother, Father-in-Law, Mother-in-Law ,son"</formula1>
    </dataValidation>
    <dataValidation type="list" allowBlank="1" showInputMessage="1" showErrorMessage="1" sqref="G389" xr:uid="{9F7F07F0-7F08-41FA-91A5-942E988E189C}">
      <formula1>"Male, Female,male"</formula1>
    </dataValidation>
    <dataValidation type="list" allowBlank="1" showErrorMessage="1" sqref="F276" xr:uid="{A3493953-34B4-43A9-A450-BFD0464DD577}">
      <formula1>"Self,Spouse,Dependent Daughter,Dependent Son,Father,Mother,Father-in-Law,Mother-in-Law"</formula1>
    </dataValidation>
  </dataValidations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038E5-4E18-4BB7-ADC5-E0C993ACCE59}">
  <dimension ref="A1:N99"/>
  <sheetViews>
    <sheetView zoomScale="90" workbookViewId="0">
      <selection activeCell="G12" sqref="G12"/>
    </sheetView>
  </sheetViews>
  <sheetFormatPr defaultRowHeight="12" x14ac:dyDescent="0.3"/>
  <cols>
    <col min="1" max="1" width="8.453125" style="99" customWidth="1"/>
    <col min="2" max="2" width="8.81640625" style="99" customWidth="1"/>
    <col min="3" max="3" width="13.26953125" style="99" customWidth="1"/>
    <col min="4" max="4" width="19" style="100" customWidth="1"/>
    <col min="5" max="5" width="8" style="99" customWidth="1"/>
    <col min="6" max="6" width="14.36328125" style="99" customWidth="1"/>
    <col min="7" max="7" width="11.54296875" style="99" customWidth="1"/>
    <col min="8" max="8" width="16.54296875" style="99" customWidth="1"/>
    <col min="9" max="9" width="15.36328125" style="101" customWidth="1"/>
    <col min="10" max="10" width="14.81640625" style="99" customWidth="1"/>
    <col min="11" max="11" width="41.08984375" style="100" bestFit="1" customWidth="1"/>
    <col min="12" max="12" width="12.1796875" style="99" customWidth="1"/>
    <col min="13" max="13" width="16.7265625" style="100" customWidth="1"/>
    <col min="14" max="16384" width="8.7265625" style="100"/>
  </cols>
  <sheetData>
    <row r="1" spans="1:14" ht="18.5" x14ac:dyDescent="0.45">
      <c r="A1" s="98" t="s">
        <v>838</v>
      </c>
    </row>
    <row r="2" spans="1:14" ht="13" x14ac:dyDescent="0.3">
      <c r="A2" s="102" t="s">
        <v>839</v>
      </c>
    </row>
    <row r="4" spans="1:14" s="105" customFormat="1" ht="48" x14ac:dyDescent="0.3">
      <c r="A4" s="103" t="s">
        <v>840</v>
      </c>
      <c r="B4" s="103" t="s">
        <v>841</v>
      </c>
      <c r="C4" s="103" t="s">
        <v>842</v>
      </c>
      <c r="D4" s="103" t="s">
        <v>843</v>
      </c>
      <c r="E4" s="103" t="s">
        <v>844</v>
      </c>
      <c r="F4" s="103" t="s">
        <v>845</v>
      </c>
      <c r="G4" s="103" t="s">
        <v>846</v>
      </c>
      <c r="H4" s="104" t="s">
        <v>847</v>
      </c>
      <c r="I4" s="104" t="s">
        <v>848</v>
      </c>
      <c r="J4" s="103" t="s">
        <v>849</v>
      </c>
      <c r="K4" s="103" t="s">
        <v>850</v>
      </c>
      <c r="L4" s="103" t="s">
        <v>851</v>
      </c>
      <c r="M4" s="103" t="s">
        <v>852</v>
      </c>
    </row>
    <row r="5" spans="1:14" x14ac:dyDescent="0.3">
      <c r="A5" s="99" t="s">
        <v>853</v>
      </c>
      <c r="B5" s="99">
        <f>SUBTOTAL(103,C$4:C4)</f>
        <v>1</v>
      </c>
      <c r="C5" s="99" t="s">
        <v>15</v>
      </c>
      <c r="D5" s="100" t="s">
        <v>854</v>
      </c>
      <c r="E5" s="99" t="s">
        <v>855</v>
      </c>
      <c r="F5" s="106">
        <v>31690</v>
      </c>
      <c r="G5" s="106">
        <v>45398</v>
      </c>
      <c r="H5" s="99" t="s">
        <v>20</v>
      </c>
      <c r="I5" s="101">
        <v>3600000</v>
      </c>
      <c r="J5" s="99" t="s">
        <v>856</v>
      </c>
      <c r="K5" s="100" t="s">
        <v>21</v>
      </c>
      <c r="L5" s="99" t="s">
        <v>857</v>
      </c>
      <c r="N5" s="100" t="s">
        <v>854</v>
      </c>
    </row>
    <row r="6" spans="1:14" x14ac:dyDescent="0.3">
      <c r="A6" s="99" t="s">
        <v>853</v>
      </c>
      <c r="B6" s="99">
        <f>SUBTOTAL(103,C$4:C5)</f>
        <v>2</v>
      </c>
      <c r="C6" s="99" t="s">
        <v>35</v>
      </c>
      <c r="D6" s="100" t="s">
        <v>858</v>
      </c>
      <c r="E6" s="99" t="s">
        <v>855</v>
      </c>
      <c r="F6" s="106">
        <v>32030</v>
      </c>
      <c r="G6" s="106">
        <v>45419</v>
      </c>
      <c r="H6" s="99" t="s">
        <v>38</v>
      </c>
      <c r="I6" s="107">
        <v>7500000</v>
      </c>
      <c r="J6" s="99" t="s">
        <v>856</v>
      </c>
      <c r="K6" s="100" t="s">
        <v>21</v>
      </c>
      <c r="L6" s="99" t="s">
        <v>857</v>
      </c>
      <c r="N6" s="100" t="s">
        <v>858</v>
      </c>
    </row>
    <row r="7" spans="1:14" x14ac:dyDescent="0.3">
      <c r="A7" s="99" t="s">
        <v>853</v>
      </c>
      <c r="B7" s="99">
        <f>SUBTOTAL(103,C$4:C6)</f>
        <v>3</v>
      </c>
      <c r="C7" s="99" t="s">
        <v>48</v>
      </c>
      <c r="D7" s="100" t="s">
        <v>859</v>
      </c>
      <c r="E7" s="99" t="s">
        <v>855</v>
      </c>
      <c r="F7" s="106">
        <v>32726</v>
      </c>
      <c r="G7" s="106">
        <v>44866</v>
      </c>
      <c r="H7" s="99" t="s">
        <v>51</v>
      </c>
      <c r="I7" s="101">
        <v>3600000</v>
      </c>
      <c r="J7" s="99" t="s">
        <v>856</v>
      </c>
      <c r="K7" s="100" t="s">
        <v>52</v>
      </c>
      <c r="L7" s="99" t="s">
        <v>857</v>
      </c>
      <c r="N7" s="100" t="s">
        <v>859</v>
      </c>
    </row>
    <row r="8" spans="1:14" x14ac:dyDescent="0.3">
      <c r="A8" s="99" t="s">
        <v>853</v>
      </c>
      <c r="B8" s="99">
        <f>SUBTOTAL(103,C$4:C7)</f>
        <v>4</v>
      </c>
      <c r="C8" s="99" t="s">
        <v>61</v>
      </c>
      <c r="D8" s="100" t="s">
        <v>860</v>
      </c>
      <c r="E8" s="99" t="s">
        <v>855</v>
      </c>
      <c r="F8" s="106">
        <v>31252</v>
      </c>
      <c r="G8" s="106">
        <v>45450</v>
      </c>
      <c r="H8" s="99" t="s">
        <v>51</v>
      </c>
      <c r="I8" s="101">
        <v>3600000</v>
      </c>
      <c r="J8" s="99" t="s">
        <v>856</v>
      </c>
      <c r="K8" s="100" t="s">
        <v>64</v>
      </c>
      <c r="L8" s="99" t="s">
        <v>857</v>
      </c>
      <c r="N8" s="100" t="s">
        <v>860</v>
      </c>
    </row>
    <row r="9" spans="1:14" x14ac:dyDescent="0.3">
      <c r="A9" s="99" t="s">
        <v>853</v>
      </c>
      <c r="B9" s="99">
        <f>SUBTOTAL(103,C$4:C8)</f>
        <v>5</v>
      </c>
      <c r="C9" s="99" t="s">
        <v>73</v>
      </c>
      <c r="D9" s="100" t="s">
        <v>861</v>
      </c>
      <c r="E9" s="99" t="s">
        <v>855</v>
      </c>
      <c r="F9" s="106">
        <v>34750</v>
      </c>
      <c r="G9" s="106">
        <v>45461</v>
      </c>
      <c r="H9" s="99" t="s">
        <v>38</v>
      </c>
      <c r="I9" s="107">
        <v>7500000</v>
      </c>
      <c r="J9" s="99" t="s">
        <v>856</v>
      </c>
      <c r="K9" s="100" t="s">
        <v>76</v>
      </c>
      <c r="L9" s="99" t="s">
        <v>857</v>
      </c>
      <c r="N9" s="100" t="s">
        <v>861</v>
      </c>
    </row>
    <row r="10" spans="1:14" x14ac:dyDescent="0.3">
      <c r="A10" s="99" t="s">
        <v>853</v>
      </c>
      <c r="B10" s="99">
        <f>SUBTOTAL(103,C$4:C9)</f>
        <v>6</v>
      </c>
      <c r="C10" s="99" t="s">
        <v>85</v>
      </c>
      <c r="D10" s="100" t="s">
        <v>862</v>
      </c>
      <c r="E10" s="99" t="s">
        <v>855</v>
      </c>
      <c r="F10" s="106">
        <v>34418</v>
      </c>
      <c r="G10" s="106">
        <v>45476</v>
      </c>
      <c r="H10" s="99" t="s">
        <v>38</v>
      </c>
      <c r="I10" s="107">
        <v>7500000</v>
      </c>
      <c r="J10" s="99" t="s">
        <v>856</v>
      </c>
      <c r="K10" s="100" t="s">
        <v>21</v>
      </c>
      <c r="L10" s="99" t="s">
        <v>857</v>
      </c>
      <c r="N10" s="100" t="s">
        <v>862</v>
      </c>
    </row>
    <row r="11" spans="1:14" x14ac:dyDescent="0.3">
      <c r="A11" s="99" t="s">
        <v>853</v>
      </c>
      <c r="B11" s="99">
        <f>SUBTOTAL(103,C$4:C10)</f>
        <v>7</v>
      </c>
      <c r="C11" s="99" t="s">
        <v>94</v>
      </c>
      <c r="D11" s="100" t="s">
        <v>863</v>
      </c>
      <c r="E11" s="99" t="s">
        <v>855</v>
      </c>
      <c r="F11" s="106">
        <v>26118</v>
      </c>
      <c r="G11" s="106">
        <v>45481</v>
      </c>
      <c r="H11" s="99" t="s">
        <v>97</v>
      </c>
      <c r="I11" s="107">
        <v>7500000</v>
      </c>
      <c r="J11" s="99" t="s">
        <v>856</v>
      </c>
      <c r="K11" s="100" t="s">
        <v>64</v>
      </c>
      <c r="L11" s="99" t="s">
        <v>857</v>
      </c>
      <c r="N11" s="100" t="s">
        <v>863</v>
      </c>
    </row>
    <row r="12" spans="1:14" x14ac:dyDescent="0.3">
      <c r="A12" s="99" t="s">
        <v>853</v>
      </c>
      <c r="B12" s="99">
        <f>SUBTOTAL(103,C$4:C11)</f>
        <v>8</v>
      </c>
      <c r="C12" s="99" t="s">
        <v>108</v>
      </c>
      <c r="D12" s="100" t="s">
        <v>864</v>
      </c>
      <c r="E12" s="99" t="s">
        <v>855</v>
      </c>
      <c r="F12" s="106">
        <v>26439</v>
      </c>
      <c r="G12" s="106">
        <v>45488</v>
      </c>
      <c r="H12" s="99" t="s">
        <v>865</v>
      </c>
      <c r="I12" s="107">
        <v>12000000</v>
      </c>
      <c r="J12" s="99" t="s">
        <v>856</v>
      </c>
      <c r="K12" s="100" t="s">
        <v>112</v>
      </c>
      <c r="L12" s="99" t="s">
        <v>857</v>
      </c>
      <c r="N12" s="100" t="s">
        <v>864</v>
      </c>
    </row>
    <row r="13" spans="1:14" x14ac:dyDescent="0.3">
      <c r="A13" s="99" t="s">
        <v>853</v>
      </c>
      <c r="B13" s="99">
        <f>SUBTOTAL(103,C$4:C12)</f>
        <v>9</v>
      </c>
      <c r="C13" s="99" t="s">
        <v>119</v>
      </c>
      <c r="D13" s="100" t="s">
        <v>866</v>
      </c>
      <c r="E13" s="99" t="s">
        <v>855</v>
      </c>
      <c r="F13" s="106">
        <v>32812</v>
      </c>
      <c r="G13" s="106">
        <v>45491</v>
      </c>
      <c r="H13" s="99" t="s">
        <v>20</v>
      </c>
      <c r="I13" s="101">
        <v>3600000</v>
      </c>
      <c r="J13" s="99" t="s">
        <v>856</v>
      </c>
      <c r="K13" s="100" t="s">
        <v>21</v>
      </c>
      <c r="L13" s="99" t="s">
        <v>857</v>
      </c>
      <c r="N13" s="100" t="s">
        <v>866</v>
      </c>
    </row>
    <row r="14" spans="1:14" x14ac:dyDescent="0.3">
      <c r="A14" s="99" t="s">
        <v>853</v>
      </c>
      <c r="B14" s="99">
        <f>SUBTOTAL(103,C$4:C13)</f>
        <v>10</v>
      </c>
      <c r="C14" s="99" t="s">
        <v>126</v>
      </c>
      <c r="D14" s="100" t="s">
        <v>867</v>
      </c>
      <c r="E14" s="99" t="s">
        <v>855</v>
      </c>
      <c r="F14" s="106">
        <v>28119</v>
      </c>
      <c r="G14" s="106">
        <v>44958</v>
      </c>
      <c r="H14" s="99" t="s">
        <v>38</v>
      </c>
      <c r="I14" s="107">
        <v>7500000</v>
      </c>
      <c r="J14" s="99" t="s">
        <v>856</v>
      </c>
      <c r="K14" s="100" t="s">
        <v>52</v>
      </c>
      <c r="L14" s="99" t="s">
        <v>857</v>
      </c>
      <c r="N14" s="100" t="s">
        <v>867</v>
      </c>
    </row>
    <row r="15" spans="1:14" x14ac:dyDescent="0.3">
      <c r="A15" s="99" t="s">
        <v>853</v>
      </c>
      <c r="B15" s="99">
        <f>SUBTOTAL(103,C$4:C14)</f>
        <v>11</v>
      </c>
      <c r="C15" s="99" t="s">
        <v>139</v>
      </c>
      <c r="D15" s="100" t="s">
        <v>868</v>
      </c>
      <c r="E15" s="99" t="s">
        <v>855</v>
      </c>
      <c r="F15" s="106">
        <v>29225</v>
      </c>
      <c r="G15" s="106">
        <v>44930</v>
      </c>
      <c r="H15" s="99" t="s">
        <v>51</v>
      </c>
      <c r="I15" s="101">
        <v>3600000</v>
      </c>
      <c r="J15" s="99" t="s">
        <v>856</v>
      </c>
      <c r="K15" s="100" t="s">
        <v>142</v>
      </c>
      <c r="L15" s="99" t="s">
        <v>857</v>
      </c>
      <c r="N15" s="100" t="s">
        <v>868</v>
      </c>
    </row>
    <row r="16" spans="1:14" x14ac:dyDescent="0.3">
      <c r="A16" s="99" t="s">
        <v>853</v>
      </c>
      <c r="B16" s="99">
        <f>SUBTOTAL(103,C$4:C15)</f>
        <v>12</v>
      </c>
      <c r="C16" s="99" t="s">
        <v>149</v>
      </c>
      <c r="D16" s="100" t="s">
        <v>869</v>
      </c>
      <c r="E16" s="99" t="s">
        <v>855</v>
      </c>
      <c r="F16" s="106">
        <v>32424</v>
      </c>
      <c r="G16" s="106">
        <v>45513</v>
      </c>
      <c r="H16" s="99" t="s">
        <v>38</v>
      </c>
      <c r="I16" s="107">
        <v>7500000</v>
      </c>
      <c r="J16" s="99" t="s">
        <v>856</v>
      </c>
      <c r="K16" s="100" t="s">
        <v>21</v>
      </c>
      <c r="L16" s="99" t="s">
        <v>857</v>
      </c>
      <c r="N16" s="100" t="s">
        <v>869</v>
      </c>
    </row>
    <row r="17" spans="1:14" x14ac:dyDescent="0.3">
      <c r="A17" s="99" t="s">
        <v>853</v>
      </c>
      <c r="B17" s="99">
        <f>SUBTOTAL(103,C$4:C16)</f>
        <v>13</v>
      </c>
      <c r="C17" s="99" t="s">
        <v>158</v>
      </c>
      <c r="D17" s="100" t="s">
        <v>870</v>
      </c>
      <c r="E17" s="99" t="s">
        <v>855</v>
      </c>
      <c r="F17" s="106">
        <v>30845</v>
      </c>
      <c r="G17" s="106">
        <v>45525</v>
      </c>
      <c r="H17" s="99" t="s">
        <v>38</v>
      </c>
      <c r="I17" s="107">
        <v>7500000</v>
      </c>
      <c r="J17" s="99" t="s">
        <v>856</v>
      </c>
      <c r="K17" s="100" t="s">
        <v>64</v>
      </c>
      <c r="L17" s="99" t="s">
        <v>857</v>
      </c>
      <c r="N17" s="100" t="s">
        <v>870</v>
      </c>
    </row>
    <row r="18" spans="1:14" x14ac:dyDescent="0.3">
      <c r="A18" s="99" t="s">
        <v>853</v>
      </c>
      <c r="B18" s="99">
        <f>SUBTOTAL(103,C$4:C17)</f>
        <v>14</v>
      </c>
      <c r="C18" s="99" t="s">
        <v>170</v>
      </c>
      <c r="D18" s="100" t="s">
        <v>871</v>
      </c>
      <c r="E18" s="99" t="s">
        <v>855</v>
      </c>
      <c r="F18" s="106">
        <v>34939</v>
      </c>
      <c r="G18" s="106">
        <v>45525</v>
      </c>
      <c r="H18" s="99" t="s">
        <v>173</v>
      </c>
      <c r="I18" s="101">
        <v>3600000</v>
      </c>
      <c r="J18" s="99" t="s">
        <v>856</v>
      </c>
      <c r="K18" s="100" t="s">
        <v>174</v>
      </c>
      <c r="L18" s="99" t="s">
        <v>857</v>
      </c>
      <c r="N18" s="100" t="s">
        <v>871</v>
      </c>
    </row>
    <row r="19" spans="1:14" x14ac:dyDescent="0.3">
      <c r="A19" s="99" t="s">
        <v>853</v>
      </c>
      <c r="B19" s="99">
        <f>SUBTOTAL(103,C$4:C18)</f>
        <v>15</v>
      </c>
      <c r="C19" s="99" t="s">
        <v>179</v>
      </c>
      <c r="D19" s="100" t="s">
        <v>872</v>
      </c>
      <c r="E19" s="99" t="s">
        <v>855</v>
      </c>
      <c r="F19" s="106">
        <v>33883</v>
      </c>
      <c r="G19" s="106">
        <v>45537</v>
      </c>
      <c r="H19" s="99" t="s">
        <v>38</v>
      </c>
      <c r="I19" s="107">
        <v>7500000</v>
      </c>
      <c r="J19" s="99" t="s">
        <v>856</v>
      </c>
      <c r="K19" s="100" t="s">
        <v>76</v>
      </c>
      <c r="L19" s="99" t="s">
        <v>857</v>
      </c>
      <c r="N19" s="100" t="s">
        <v>872</v>
      </c>
    </row>
    <row r="20" spans="1:14" x14ac:dyDescent="0.3">
      <c r="A20" s="99" t="s">
        <v>853</v>
      </c>
      <c r="B20" s="99">
        <f>SUBTOTAL(103,C$4:C19)</f>
        <v>16</v>
      </c>
      <c r="C20" s="99" t="s">
        <v>184</v>
      </c>
      <c r="D20" s="100" t="s">
        <v>873</v>
      </c>
      <c r="E20" s="99" t="s">
        <v>855</v>
      </c>
      <c r="F20" s="106">
        <v>28171</v>
      </c>
      <c r="G20" s="106">
        <v>45537</v>
      </c>
      <c r="H20" s="99" t="s">
        <v>38</v>
      </c>
      <c r="I20" s="107">
        <v>7500000</v>
      </c>
      <c r="J20" s="99" t="s">
        <v>856</v>
      </c>
      <c r="K20" s="100" t="s">
        <v>142</v>
      </c>
      <c r="L20" s="99" t="s">
        <v>857</v>
      </c>
      <c r="N20" s="100" t="s">
        <v>873</v>
      </c>
    </row>
    <row r="21" spans="1:14" x14ac:dyDescent="0.3">
      <c r="A21" s="99" t="s">
        <v>853</v>
      </c>
      <c r="B21" s="99">
        <f>SUBTOTAL(103,C$4:C20)</f>
        <v>17</v>
      </c>
      <c r="C21" s="99" t="s">
        <v>193</v>
      </c>
      <c r="D21" s="100" t="s">
        <v>874</v>
      </c>
      <c r="E21" s="99" t="s">
        <v>855</v>
      </c>
      <c r="F21" s="106">
        <v>34083</v>
      </c>
      <c r="G21" s="106">
        <v>45537</v>
      </c>
      <c r="H21" s="99" t="s">
        <v>173</v>
      </c>
      <c r="I21" s="101">
        <v>3600000</v>
      </c>
      <c r="J21" s="99" t="s">
        <v>856</v>
      </c>
      <c r="K21" s="100" t="s">
        <v>142</v>
      </c>
      <c r="L21" s="99" t="s">
        <v>857</v>
      </c>
      <c r="N21" s="100" t="s">
        <v>874</v>
      </c>
    </row>
    <row r="22" spans="1:14" x14ac:dyDescent="0.3">
      <c r="A22" s="99" t="s">
        <v>853</v>
      </c>
      <c r="B22" s="99">
        <f>SUBTOTAL(103,C$4:C21)</f>
        <v>18</v>
      </c>
      <c r="C22" s="99" t="s">
        <v>200</v>
      </c>
      <c r="D22" s="100" t="s">
        <v>875</v>
      </c>
      <c r="E22" s="99" t="s">
        <v>855</v>
      </c>
      <c r="F22" s="106">
        <v>31301</v>
      </c>
      <c r="G22" s="106">
        <v>45537</v>
      </c>
      <c r="H22" s="99" t="s">
        <v>38</v>
      </c>
      <c r="I22" s="107">
        <v>7500000</v>
      </c>
      <c r="J22" s="99" t="s">
        <v>856</v>
      </c>
      <c r="K22" s="100" t="s">
        <v>203</v>
      </c>
      <c r="L22" s="99" t="s">
        <v>857</v>
      </c>
      <c r="N22" s="100" t="s">
        <v>875</v>
      </c>
    </row>
    <row r="23" spans="1:14" x14ac:dyDescent="0.3">
      <c r="A23" s="99" t="s">
        <v>853</v>
      </c>
      <c r="B23" s="99">
        <f>SUBTOTAL(103,C$4:C22)</f>
        <v>19</v>
      </c>
      <c r="C23" s="99" t="s">
        <v>212</v>
      </c>
      <c r="D23" s="100" t="s">
        <v>876</v>
      </c>
      <c r="E23" s="99" t="s">
        <v>855</v>
      </c>
      <c r="F23" s="106">
        <v>33156</v>
      </c>
      <c r="G23" s="106">
        <v>45362</v>
      </c>
      <c r="H23" s="99" t="s">
        <v>173</v>
      </c>
      <c r="I23" s="101">
        <v>3600000</v>
      </c>
      <c r="J23" s="99" t="s">
        <v>856</v>
      </c>
      <c r="K23" s="100" t="s">
        <v>52</v>
      </c>
      <c r="L23" s="99" t="s">
        <v>857</v>
      </c>
      <c r="N23" s="100" t="s">
        <v>876</v>
      </c>
    </row>
    <row r="24" spans="1:14" x14ac:dyDescent="0.3">
      <c r="A24" s="99" t="s">
        <v>853</v>
      </c>
      <c r="B24" s="99">
        <f>SUBTOTAL(103,C$4:C23)</f>
        <v>20</v>
      </c>
      <c r="C24" s="99" t="s">
        <v>223</v>
      </c>
      <c r="D24" s="100" t="s">
        <v>877</v>
      </c>
      <c r="E24" s="99" t="s">
        <v>855</v>
      </c>
      <c r="F24" s="106">
        <v>31507</v>
      </c>
      <c r="G24" s="106">
        <v>44756</v>
      </c>
      <c r="H24" s="99" t="s">
        <v>51</v>
      </c>
      <c r="I24" s="101">
        <v>3600000</v>
      </c>
      <c r="J24" s="99" t="s">
        <v>856</v>
      </c>
      <c r="K24" s="100" t="s">
        <v>142</v>
      </c>
      <c r="L24" s="99" t="s">
        <v>857</v>
      </c>
      <c r="N24" s="100" t="s">
        <v>877</v>
      </c>
    </row>
    <row r="25" spans="1:14" x14ac:dyDescent="0.3">
      <c r="A25" s="99" t="s">
        <v>853</v>
      </c>
      <c r="B25" s="99">
        <f>SUBTOTAL(103,C$4:C24)</f>
        <v>21</v>
      </c>
      <c r="C25" s="99" t="s">
        <v>234</v>
      </c>
      <c r="D25" s="100" t="s">
        <v>878</v>
      </c>
      <c r="E25" s="99" t="s">
        <v>855</v>
      </c>
      <c r="F25" s="106">
        <v>33156</v>
      </c>
      <c r="G25" s="106">
        <v>44804</v>
      </c>
      <c r="H25" s="99" t="s">
        <v>173</v>
      </c>
      <c r="I25" s="101">
        <v>3600000</v>
      </c>
      <c r="J25" s="99" t="s">
        <v>856</v>
      </c>
      <c r="K25" s="100" t="s">
        <v>21</v>
      </c>
      <c r="L25" s="99" t="s">
        <v>857</v>
      </c>
      <c r="N25" s="100" t="s">
        <v>878</v>
      </c>
    </row>
    <row r="26" spans="1:14" x14ac:dyDescent="0.3">
      <c r="A26" s="99" t="s">
        <v>853</v>
      </c>
      <c r="B26" s="99">
        <f>SUBTOTAL(103,C$4:C25)</f>
        <v>22</v>
      </c>
      <c r="C26" s="99" t="s">
        <v>243</v>
      </c>
      <c r="D26" s="100" t="s">
        <v>879</v>
      </c>
      <c r="E26" s="99" t="s">
        <v>855</v>
      </c>
      <c r="F26" s="106">
        <v>33451</v>
      </c>
      <c r="G26" s="106">
        <v>44753</v>
      </c>
      <c r="H26" s="99" t="s">
        <v>173</v>
      </c>
      <c r="I26" s="101">
        <v>3600000</v>
      </c>
      <c r="J26" s="99" t="s">
        <v>856</v>
      </c>
      <c r="K26" s="100" t="s">
        <v>21</v>
      </c>
      <c r="L26" s="99" t="s">
        <v>857</v>
      </c>
      <c r="N26" s="100" t="s">
        <v>879</v>
      </c>
    </row>
    <row r="27" spans="1:14" x14ac:dyDescent="0.3">
      <c r="A27" s="99" t="s">
        <v>853</v>
      </c>
      <c r="B27" s="99">
        <f>SUBTOTAL(103,C$4:C26)</f>
        <v>23</v>
      </c>
      <c r="C27" s="99" t="s">
        <v>255</v>
      </c>
      <c r="D27" s="100" t="s">
        <v>880</v>
      </c>
      <c r="E27" s="99" t="s">
        <v>855</v>
      </c>
      <c r="F27" s="106">
        <v>32928</v>
      </c>
      <c r="G27" s="106">
        <v>45544</v>
      </c>
      <c r="H27" s="99" t="s">
        <v>38</v>
      </c>
      <c r="I27" s="107">
        <v>7500000</v>
      </c>
      <c r="J27" s="99" t="s">
        <v>856</v>
      </c>
      <c r="K27" s="100" t="s">
        <v>258</v>
      </c>
      <c r="L27" s="99" t="s">
        <v>857</v>
      </c>
      <c r="N27" s="100" t="s">
        <v>880</v>
      </c>
    </row>
    <row r="28" spans="1:14" x14ac:dyDescent="0.3">
      <c r="A28" s="99" t="s">
        <v>853</v>
      </c>
      <c r="B28" s="99">
        <f>SUBTOTAL(103,C$4:C27)</f>
        <v>24</v>
      </c>
      <c r="C28" s="99" t="s">
        <v>267</v>
      </c>
      <c r="D28" s="100" t="s">
        <v>881</v>
      </c>
      <c r="E28" s="99" t="s">
        <v>855</v>
      </c>
      <c r="F28" s="106">
        <v>30693</v>
      </c>
      <c r="G28" s="106">
        <v>45545</v>
      </c>
      <c r="H28" s="99" t="s">
        <v>51</v>
      </c>
      <c r="I28" s="101">
        <v>3600000</v>
      </c>
      <c r="J28" s="99" t="s">
        <v>856</v>
      </c>
      <c r="K28" s="100" t="s">
        <v>174</v>
      </c>
      <c r="L28" s="99" t="s">
        <v>857</v>
      </c>
      <c r="N28" s="100" t="s">
        <v>881</v>
      </c>
    </row>
    <row r="29" spans="1:14" x14ac:dyDescent="0.3">
      <c r="A29" s="99" t="s">
        <v>853</v>
      </c>
      <c r="B29" s="99">
        <f>SUBTOTAL(103,C$4:C28)</f>
        <v>25</v>
      </c>
      <c r="C29" s="99" t="s">
        <v>274</v>
      </c>
      <c r="D29" s="100" t="s">
        <v>882</v>
      </c>
      <c r="E29" s="99" t="s">
        <v>883</v>
      </c>
      <c r="F29" s="106">
        <v>33065</v>
      </c>
      <c r="G29" s="106">
        <v>45552</v>
      </c>
      <c r="H29" s="99" t="s">
        <v>38</v>
      </c>
      <c r="I29" s="107">
        <v>7500000</v>
      </c>
      <c r="J29" s="99" t="s">
        <v>856</v>
      </c>
      <c r="K29" s="100" t="s">
        <v>76</v>
      </c>
      <c r="L29" s="99" t="s">
        <v>857</v>
      </c>
      <c r="N29" s="100" t="s">
        <v>882</v>
      </c>
    </row>
    <row r="30" spans="1:14" x14ac:dyDescent="0.3">
      <c r="A30" s="99" t="s">
        <v>853</v>
      </c>
      <c r="B30" s="99">
        <f>SUBTOTAL(103,C$4:C29)</f>
        <v>26</v>
      </c>
      <c r="C30" s="99" t="s">
        <v>283</v>
      </c>
      <c r="D30" s="100" t="s">
        <v>884</v>
      </c>
      <c r="E30" s="99" t="s">
        <v>855</v>
      </c>
      <c r="F30" s="106">
        <v>34992</v>
      </c>
      <c r="G30" s="106">
        <v>45552</v>
      </c>
      <c r="H30" s="99" t="s">
        <v>173</v>
      </c>
      <c r="I30" s="101">
        <v>3600000</v>
      </c>
      <c r="J30" s="99" t="s">
        <v>856</v>
      </c>
      <c r="K30" s="100" t="s">
        <v>21</v>
      </c>
      <c r="L30" s="99" t="s">
        <v>857</v>
      </c>
      <c r="N30" s="100" t="s">
        <v>884</v>
      </c>
    </row>
    <row r="31" spans="1:14" x14ac:dyDescent="0.3">
      <c r="A31" s="99" t="s">
        <v>853</v>
      </c>
      <c r="B31" s="99">
        <f>SUBTOTAL(103,C$4:C30)</f>
        <v>27</v>
      </c>
      <c r="C31" s="99" t="s">
        <v>290</v>
      </c>
      <c r="D31" s="100" t="s">
        <v>885</v>
      </c>
      <c r="E31" s="99" t="s">
        <v>855</v>
      </c>
      <c r="F31" s="106">
        <v>30909</v>
      </c>
      <c r="G31" s="106">
        <v>45556</v>
      </c>
      <c r="H31" s="99" t="s">
        <v>20</v>
      </c>
      <c r="I31" s="101">
        <v>3600000</v>
      </c>
      <c r="J31" s="99" t="s">
        <v>856</v>
      </c>
      <c r="K31" s="100" t="s">
        <v>64</v>
      </c>
      <c r="L31" s="99" t="s">
        <v>857</v>
      </c>
      <c r="N31" s="100" t="s">
        <v>885</v>
      </c>
    </row>
    <row r="32" spans="1:14" x14ac:dyDescent="0.3">
      <c r="A32" s="99" t="s">
        <v>853</v>
      </c>
      <c r="B32" s="99">
        <f>SUBTOTAL(103,C$4:C31)</f>
        <v>28</v>
      </c>
      <c r="C32" s="99" t="s">
        <v>299</v>
      </c>
      <c r="D32" s="100" t="s">
        <v>886</v>
      </c>
      <c r="E32" s="99" t="s">
        <v>855</v>
      </c>
      <c r="F32" s="106">
        <v>25051</v>
      </c>
      <c r="G32" s="106">
        <v>45566</v>
      </c>
      <c r="H32" s="99" t="s">
        <v>20</v>
      </c>
      <c r="I32" s="101">
        <v>3600000</v>
      </c>
      <c r="J32" s="99" t="s">
        <v>856</v>
      </c>
      <c r="K32" s="100" t="s">
        <v>174</v>
      </c>
      <c r="L32" s="99" t="s">
        <v>857</v>
      </c>
      <c r="N32" s="100" t="s">
        <v>886</v>
      </c>
    </row>
    <row r="33" spans="1:14" x14ac:dyDescent="0.3">
      <c r="A33" s="99" t="s">
        <v>853</v>
      </c>
      <c r="B33" s="99">
        <f>SUBTOTAL(103,C$4:C32)</f>
        <v>29</v>
      </c>
      <c r="C33" s="99" t="s">
        <v>306</v>
      </c>
      <c r="D33" s="100" t="s">
        <v>887</v>
      </c>
      <c r="E33" s="99" t="s">
        <v>883</v>
      </c>
      <c r="F33" s="106">
        <v>27475</v>
      </c>
      <c r="G33" s="106">
        <v>45568</v>
      </c>
      <c r="H33" s="99" t="s">
        <v>97</v>
      </c>
      <c r="I33" s="107">
        <v>7500000</v>
      </c>
      <c r="J33" s="99" t="s">
        <v>856</v>
      </c>
      <c r="K33" s="100" t="s">
        <v>203</v>
      </c>
      <c r="L33" s="99" t="s">
        <v>857</v>
      </c>
      <c r="N33" s="100" t="s">
        <v>887</v>
      </c>
    </row>
    <row r="34" spans="1:14" x14ac:dyDescent="0.3">
      <c r="A34" s="99" t="s">
        <v>853</v>
      </c>
      <c r="B34" s="99">
        <f>SUBTOTAL(103,C$4:C33)</f>
        <v>30</v>
      </c>
      <c r="C34" s="99" t="s">
        <v>313</v>
      </c>
      <c r="D34" s="100" t="s">
        <v>888</v>
      </c>
      <c r="E34" s="99" t="s">
        <v>855</v>
      </c>
      <c r="F34" s="106">
        <v>32004</v>
      </c>
      <c r="G34" s="106">
        <v>45579</v>
      </c>
      <c r="H34" s="99" t="s">
        <v>173</v>
      </c>
      <c r="I34" s="101">
        <v>3600000</v>
      </c>
      <c r="J34" s="99" t="s">
        <v>856</v>
      </c>
      <c r="K34" s="100" t="s">
        <v>174</v>
      </c>
      <c r="L34" s="99" t="s">
        <v>857</v>
      </c>
      <c r="N34" s="100" t="s">
        <v>888</v>
      </c>
    </row>
    <row r="35" spans="1:14" x14ac:dyDescent="0.3">
      <c r="A35" s="99" t="s">
        <v>853</v>
      </c>
      <c r="B35" s="99">
        <f>SUBTOTAL(103,C$4:C34)</f>
        <v>31</v>
      </c>
      <c r="C35" s="99" t="s">
        <v>324</v>
      </c>
      <c r="D35" s="100" t="s">
        <v>889</v>
      </c>
      <c r="E35" s="99" t="s">
        <v>855</v>
      </c>
      <c r="F35" s="106">
        <v>32563</v>
      </c>
      <c r="G35" s="106">
        <v>44917</v>
      </c>
      <c r="H35" s="99" t="s">
        <v>20</v>
      </c>
      <c r="I35" s="101">
        <v>3600000</v>
      </c>
      <c r="J35" s="99" t="s">
        <v>856</v>
      </c>
      <c r="K35" s="100" t="s">
        <v>52</v>
      </c>
      <c r="L35" s="99" t="s">
        <v>857</v>
      </c>
      <c r="N35" s="100" t="s">
        <v>889</v>
      </c>
    </row>
    <row r="36" spans="1:14" x14ac:dyDescent="0.3">
      <c r="A36" s="99" t="s">
        <v>853</v>
      </c>
      <c r="B36" s="99">
        <f>SUBTOTAL(103,C$4:C35)</f>
        <v>32</v>
      </c>
      <c r="C36" s="99" t="s">
        <v>337</v>
      </c>
      <c r="D36" s="100" t="s">
        <v>890</v>
      </c>
      <c r="E36" s="99" t="s">
        <v>855</v>
      </c>
      <c r="F36" s="106">
        <v>25751</v>
      </c>
      <c r="G36" s="106">
        <v>45581</v>
      </c>
      <c r="H36" s="99" t="s">
        <v>20</v>
      </c>
      <c r="I36" s="101">
        <v>3600000</v>
      </c>
      <c r="J36" s="99" t="s">
        <v>856</v>
      </c>
      <c r="K36" s="100" t="s">
        <v>21</v>
      </c>
      <c r="L36" s="99" t="s">
        <v>857</v>
      </c>
      <c r="N36" s="100" t="s">
        <v>890</v>
      </c>
    </row>
    <row r="37" spans="1:14" x14ac:dyDescent="0.3">
      <c r="A37" s="99" t="s">
        <v>853</v>
      </c>
      <c r="B37" s="99">
        <f>SUBTOTAL(103,C$4:C36)</f>
        <v>33</v>
      </c>
      <c r="C37" s="99" t="s">
        <v>344</v>
      </c>
      <c r="D37" s="100" t="s">
        <v>891</v>
      </c>
      <c r="E37" s="99" t="s">
        <v>855</v>
      </c>
      <c r="F37" s="106">
        <v>33431</v>
      </c>
      <c r="G37" s="106">
        <v>45584</v>
      </c>
      <c r="H37" s="99" t="s">
        <v>173</v>
      </c>
      <c r="I37" s="101">
        <v>3600000</v>
      </c>
      <c r="J37" s="99" t="s">
        <v>856</v>
      </c>
      <c r="K37" s="100" t="s">
        <v>21</v>
      </c>
      <c r="L37" s="99" t="s">
        <v>857</v>
      </c>
      <c r="N37" s="100" t="s">
        <v>891</v>
      </c>
    </row>
    <row r="38" spans="1:14" x14ac:dyDescent="0.3">
      <c r="A38" s="99" t="s">
        <v>853</v>
      </c>
      <c r="B38" s="99">
        <f>SUBTOTAL(103,C$4:C37)</f>
        <v>34</v>
      </c>
      <c r="C38" s="99" t="s">
        <v>355</v>
      </c>
      <c r="D38" s="100" t="s">
        <v>892</v>
      </c>
      <c r="E38" s="99" t="s">
        <v>855</v>
      </c>
      <c r="F38" s="106">
        <v>31413</v>
      </c>
      <c r="G38" s="106">
        <v>45624</v>
      </c>
      <c r="H38" s="99" t="s">
        <v>20</v>
      </c>
      <c r="I38" s="101">
        <v>3600000</v>
      </c>
      <c r="J38" s="99" t="s">
        <v>856</v>
      </c>
      <c r="K38" s="100" t="s">
        <v>21</v>
      </c>
      <c r="L38" s="99" t="s">
        <v>857</v>
      </c>
      <c r="N38" s="100" t="s">
        <v>892</v>
      </c>
    </row>
    <row r="39" spans="1:14" x14ac:dyDescent="0.3">
      <c r="A39" s="99" t="s">
        <v>853</v>
      </c>
      <c r="B39" s="99">
        <f>SUBTOTAL(103,C$4:C38)</f>
        <v>35</v>
      </c>
      <c r="C39" s="99" t="s">
        <v>367</v>
      </c>
      <c r="D39" s="100" t="s">
        <v>893</v>
      </c>
      <c r="E39" s="99" t="s">
        <v>855</v>
      </c>
      <c r="F39" s="106">
        <v>29709</v>
      </c>
      <c r="G39" s="106">
        <v>45627</v>
      </c>
      <c r="H39" s="99" t="s">
        <v>20</v>
      </c>
      <c r="I39" s="101">
        <v>3600000</v>
      </c>
      <c r="J39" s="99" t="s">
        <v>856</v>
      </c>
      <c r="K39" s="100" t="s">
        <v>203</v>
      </c>
      <c r="L39" s="99" t="s">
        <v>857</v>
      </c>
      <c r="N39" s="100" t="s">
        <v>893</v>
      </c>
    </row>
    <row r="40" spans="1:14" x14ac:dyDescent="0.3">
      <c r="A40" s="99" t="s">
        <v>853</v>
      </c>
      <c r="B40" s="99">
        <f>SUBTOTAL(103,C$4:C39)</f>
        <v>36</v>
      </c>
      <c r="C40" s="99" t="s">
        <v>376</v>
      </c>
      <c r="D40" s="100" t="s">
        <v>894</v>
      </c>
      <c r="E40" s="99" t="s">
        <v>883</v>
      </c>
      <c r="F40" s="106">
        <v>29494</v>
      </c>
      <c r="G40" s="106">
        <v>45631</v>
      </c>
      <c r="H40" s="99" t="s">
        <v>51</v>
      </c>
      <c r="I40" s="101">
        <v>3600000</v>
      </c>
      <c r="J40" s="99" t="s">
        <v>856</v>
      </c>
      <c r="K40" s="100" t="s">
        <v>76</v>
      </c>
      <c r="L40" s="99" t="s">
        <v>857</v>
      </c>
      <c r="N40" s="100" t="s">
        <v>894</v>
      </c>
    </row>
    <row r="41" spans="1:14" x14ac:dyDescent="0.3">
      <c r="A41" s="99" t="s">
        <v>853</v>
      </c>
      <c r="B41" s="99">
        <f>SUBTOTAL(103,C$4:C40)</f>
        <v>37</v>
      </c>
      <c r="C41" s="99" t="s">
        <v>383</v>
      </c>
      <c r="D41" s="100" t="s">
        <v>895</v>
      </c>
      <c r="E41" s="99" t="s">
        <v>855</v>
      </c>
      <c r="F41" s="106">
        <v>34500</v>
      </c>
      <c r="G41" s="106">
        <v>45632</v>
      </c>
      <c r="H41" s="99" t="s">
        <v>173</v>
      </c>
      <c r="I41" s="101">
        <v>3600000</v>
      </c>
      <c r="J41" s="99" t="s">
        <v>856</v>
      </c>
      <c r="K41" s="100" t="s">
        <v>64</v>
      </c>
      <c r="L41" s="99" t="s">
        <v>857</v>
      </c>
      <c r="N41" s="100" t="s">
        <v>895</v>
      </c>
    </row>
    <row r="42" spans="1:14" x14ac:dyDescent="0.3">
      <c r="A42" s="99" t="s">
        <v>853</v>
      </c>
      <c r="B42" s="99">
        <f>SUBTOTAL(103,C$4:C41)</f>
        <v>38</v>
      </c>
      <c r="C42" s="99" t="s">
        <v>393</v>
      </c>
      <c r="D42" s="100" t="s">
        <v>896</v>
      </c>
      <c r="E42" s="99" t="s">
        <v>855</v>
      </c>
      <c r="F42" s="106">
        <v>34173</v>
      </c>
      <c r="G42" s="106">
        <v>45652</v>
      </c>
      <c r="H42" s="99" t="s">
        <v>20</v>
      </c>
      <c r="I42" s="101">
        <v>3600000</v>
      </c>
      <c r="J42" s="99" t="s">
        <v>856</v>
      </c>
      <c r="K42" s="100" t="s">
        <v>76</v>
      </c>
      <c r="L42" s="99" t="s">
        <v>857</v>
      </c>
      <c r="N42" s="100" t="s">
        <v>896</v>
      </c>
    </row>
    <row r="43" spans="1:14" x14ac:dyDescent="0.3">
      <c r="A43" s="99" t="s">
        <v>853</v>
      </c>
      <c r="B43" s="99">
        <f>SUBTOTAL(103,C$4:C42)</f>
        <v>39</v>
      </c>
      <c r="C43" s="99" t="s">
        <v>402</v>
      </c>
      <c r="D43" s="100" t="s">
        <v>897</v>
      </c>
      <c r="E43" s="99" t="s">
        <v>855</v>
      </c>
      <c r="F43" s="106">
        <v>34393</v>
      </c>
      <c r="G43" s="106">
        <v>45652</v>
      </c>
      <c r="H43" s="99" t="s">
        <v>51</v>
      </c>
      <c r="I43" s="101">
        <v>3600000</v>
      </c>
      <c r="J43" s="99" t="s">
        <v>856</v>
      </c>
      <c r="K43" s="100" t="s">
        <v>203</v>
      </c>
      <c r="L43" s="99" t="s">
        <v>857</v>
      </c>
      <c r="N43" s="100" t="s">
        <v>897</v>
      </c>
    </row>
    <row r="44" spans="1:14" x14ac:dyDescent="0.3">
      <c r="A44" s="99" t="s">
        <v>853</v>
      </c>
      <c r="B44" s="99">
        <f>SUBTOTAL(103,C$4:C43)</f>
        <v>40</v>
      </c>
      <c r="C44" s="99" t="s">
        <v>413</v>
      </c>
      <c r="D44" s="100" t="s">
        <v>898</v>
      </c>
      <c r="E44" s="99" t="s">
        <v>855</v>
      </c>
      <c r="F44" s="106">
        <v>31162</v>
      </c>
      <c r="G44" s="106">
        <v>45653</v>
      </c>
      <c r="H44" s="99" t="s">
        <v>38</v>
      </c>
      <c r="I44" s="107">
        <v>7500000</v>
      </c>
      <c r="J44" s="99" t="s">
        <v>856</v>
      </c>
      <c r="K44" s="100" t="s">
        <v>76</v>
      </c>
      <c r="L44" s="99" t="s">
        <v>857</v>
      </c>
      <c r="N44" s="100" t="s">
        <v>898</v>
      </c>
    </row>
    <row r="45" spans="1:14" x14ac:dyDescent="0.3">
      <c r="A45" s="99" t="s">
        <v>853</v>
      </c>
      <c r="B45" s="99">
        <f>SUBTOTAL(103,C$4:C44)</f>
        <v>41</v>
      </c>
      <c r="C45" s="99" t="s">
        <v>424</v>
      </c>
      <c r="D45" s="100" t="s">
        <v>899</v>
      </c>
      <c r="E45" s="99" t="s">
        <v>855</v>
      </c>
      <c r="F45" s="106">
        <v>35781</v>
      </c>
      <c r="G45" s="106">
        <v>45708</v>
      </c>
      <c r="H45" s="99" t="s">
        <v>20</v>
      </c>
      <c r="I45" s="101">
        <v>3600000</v>
      </c>
      <c r="J45" s="99" t="s">
        <v>856</v>
      </c>
      <c r="K45" s="100" t="s">
        <v>76</v>
      </c>
      <c r="L45" s="99" t="s">
        <v>857</v>
      </c>
      <c r="N45" s="100" t="s">
        <v>899</v>
      </c>
    </row>
    <row r="46" spans="1:14" x14ac:dyDescent="0.3">
      <c r="A46" s="99" t="s">
        <v>853</v>
      </c>
      <c r="B46" s="99">
        <f>SUBTOTAL(103,C$4:C45)</f>
        <v>42</v>
      </c>
      <c r="C46" s="99" t="s">
        <v>434</v>
      </c>
      <c r="D46" s="100" t="s">
        <v>900</v>
      </c>
      <c r="E46" s="99" t="s">
        <v>855</v>
      </c>
      <c r="F46" s="106">
        <v>34632</v>
      </c>
      <c r="G46" s="106">
        <v>45715</v>
      </c>
      <c r="H46" s="99" t="s">
        <v>173</v>
      </c>
      <c r="I46" s="101">
        <v>3600000</v>
      </c>
      <c r="J46" s="99" t="s">
        <v>856</v>
      </c>
      <c r="K46" s="100" t="s">
        <v>76</v>
      </c>
      <c r="L46" s="99" t="s">
        <v>857</v>
      </c>
      <c r="N46" s="100" t="s">
        <v>900</v>
      </c>
    </row>
    <row r="47" spans="1:14" x14ac:dyDescent="0.3">
      <c r="A47" s="99" t="s">
        <v>853</v>
      </c>
      <c r="B47" s="99">
        <f>SUBTOTAL(103,C$4:C46)</f>
        <v>43</v>
      </c>
      <c r="C47" s="99" t="s">
        <v>441</v>
      </c>
      <c r="D47" s="100" t="s">
        <v>901</v>
      </c>
      <c r="E47" s="99" t="s">
        <v>855</v>
      </c>
      <c r="F47" s="106">
        <v>31533</v>
      </c>
      <c r="G47" s="106">
        <v>45733</v>
      </c>
      <c r="H47" s="99" t="s">
        <v>173</v>
      </c>
      <c r="I47" s="101">
        <v>3600000</v>
      </c>
      <c r="J47" s="99" t="s">
        <v>856</v>
      </c>
      <c r="K47" s="100" t="s">
        <v>258</v>
      </c>
      <c r="L47" s="99" t="s">
        <v>857</v>
      </c>
      <c r="N47" s="100" t="s">
        <v>901</v>
      </c>
    </row>
    <row r="48" spans="1:14" x14ac:dyDescent="0.3">
      <c r="A48" s="99" t="s">
        <v>853</v>
      </c>
      <c r="B48" s="99">
        <f>SUBTOTAL(103,C$4:C47)</f>
        <v>44</v>
      </c>
      <c r="C48" s="99" t="s">
        <v>448</v>
      </c>
      <c r="D48" s="100" t="s">
        <v>902</v>
      </c>
      <c r="E48" s="99" t="s">
        <v>855</v>
      </c>
      <c r="F48" s="106">
        <v>36744</v>
      </c>
      <c r="G48" s="106">
        <v>45734</v>
      </c>
      <c r="H48" s="99" t="s">
        <v>173</v>
      </c>
      <c r="I48" s="101">
        <v>3600000</v>
      </c>
      <c r="J48" s="99" t="s">
        <v>856</v>
      </c>
      <c r="K48" s="100" t="s">
        <v>52</v>
      </c>
      <c r="L48" s="99" t="s">
        <v>857</v>
      </c>
      <c r="N48" s="100" t="s">
        <v>902</v>
      </c>
    </row>
    <row r="49" spans="1:14" x14ac:dyDescent="0.3">
      <c r="A49" s="99" t="s">
        <v>853</v>
      </c>
      <c r="B49" s="99">
        <f>SUBTOTAL(103,C$4:C48)</f>
        <v>45</v>
      </c>
      <c r="C49" s="99" t="s">
        <v>458</v>
      </c>
      <c r="D49" s="100" t="s">
        <v>903</v>
      </c>
      <c r="E49" s="99" t="s">
        <v>855</v>
      </c>
      <c r="F49" s="106">
        <v>35140</v>
      </c>
      <c r="G49" s="106">
        <v>45736</v>
      </c>
      <c r="H49" s="99" t="s">
        <v>173</v>
      </c>
      <c r="I49" s="101">
        <v>3600000</v>
      </c>
      <c r="J49" s="99" t="s">
        <v>856</v>
      </c>
      <c r="K49" s="100" t="s">
        <v>21</v>
      </c>
      <c r="L49" s="99" t="s">
        <v>857</v>
      </c>
      <c r="N49" s="100" t="s">
        <v>903</v>
      </c>
    </row>
    <row r="50" spans="1:14" x14ac:dyDescent="0.3">
      <c r="A50" s="99" t="s">
        <v>853</v>
      </c>
      <c r="B50" s="99">
        <f>SUBTOTAL(103,C$4:C49)</f>
        <v>46</v>
      </c>
      <c r="C50" s="99" t="s">
        <v>463</v>
      </c>
      <c r="D50" s="100" t="s">
        <v>904</v>
      </c>
      <c r="E50" s="99" t="s">
        <v>855</v>
      </c>
      <c r="F50" s="106">
        <v>33701</v>
      </c>
      <c r="G50" s="106">
        <v>45740</v>
      </c>
      <c r="H50" s="99" t="s">
        <v>20</v>
      </c>
      <c r="I50" s="101">
        <v>3600000</v>
      </c>
      <c r="J50" s="99" t="s">
        <v>856</v>
      </c>
      <c r="K50" s="100" t="s">
        <v>21</v>
      </c>
      <c r="L50" s="99" t="s">
        <v>857</v>
      </c>
      <c r="N50" s="100" t="s">
        <v>904</v>
      </c>
    </row>
    <row r="51" spans="1:14" x14ac:dyDescent="0.3">
      <c r="A51" s="99" t="s">
        <v>853</v>
      </c>
      <c r="B51" s="99">
        <f>SUBTOTAL(103,C$4:C50)</f>
        <v>47</v>
      </c>
      <c r="C51" s="99" t="s">
        <v>465</v>
      </c>
      <c r="D51" s="100" t="s">
        <v>905</v>
      </c>
      <c r="E51" s="99" t="s">
        <v>855</v>
      </c>
      <c r="F51" s="106">
        <v>34177</v>
      </c>
      <c r="G51" s="106">
        <v>45742</v>
      </c>
      <c r="H51" s="99" t="s">
        <v>51</v>
      </c>
      <c r="I51" s="101">
        <v>3600000</v>
      </c>
      <c r="J51" s="99" t="s">
        <v>856</v>
      </c>
      <c r="K51" s="100" t="s">
        <v>21</v>
      </c>
      <c r="L51" s="99" t="s">
        <v>857</v>
      </c>
      <c r="N51" s="100" t="s">
        <v>905</v>
      </c>
    </row>
    <row r="52" spans="1:14" x14ac:dyDescent="0.3">
      <c r="A52" s="99" t="s">
        <v>853</v>
      </c>
      <c r="B52" s="99">
        <f>SUBTOTAL(103,C$4:C51)</f>
        <v>48</v>
      </c>
      <c r="C52" s="99" t="s">
        <v>484</v>
      </c>
      <c r="D52" s="100" t="s">
        <v>906</v>
      </c>
      <c r="E52" s="99" t="s">
        <v>855</v>
      </c>
      <c r="F52" s="106">
        <v>34921</v>
      </c>
      <c r="G52" s="106">
        <v>45748</v>
      </c>
      <c r="H52" s="99" t="s">
        <v>173</v>
      </c>
      <c r="I52" s="101">
        <v>3600000</v>
      </c>
      <c r="J52" s="99" t="s">
        <v>856</v>
      </c>
      <c r="K52" s="100" t="s">
        <v>76</v>
      </c>
      <c r="L52" s="99" t="s">
        <v>857</v>
      </c>
      <c r="N52" s="100" t="s">
        <v>906</v>
      </c>
    </row>
    <row r="53" spans="1:14" x14ac:dyDescent="0.3">
      <c r="A53" s="99" t="s">
        <v>853</v>
      </c>
      <c r="B53" s="99">
        <f>SUBTOTAL(103,C$4:C52)</f>
        <v>49</v>
      </c>
      <c r="C53" s="99" t="s">
        <v>495</v>
      </c>
      <c r="D53" s="100" t="s">
        <v>907</v>
      </c>
      <c r="E53" s="99" t="s">
        <v>855</v>
      </c>
      <c r="F53" s="106">
        <v>34829</v>
      </c>
      <c r="G53" s="106">
        <v>45748</v>
      </c>
      <c r="H53" s="99" t="s">
        <v>173</v>
      </c>
      <c r="I53" s="101">
        <v>3600000</v>
      </c>
      <c r="J53" s="99" t="s">
        <v>856</v>
      </c>
      <c r="K53" s="100" t="s">
        <v>203</v>
      </c>
      <c r="L53" s="99" t="s">
        <v>857</v>
      </c>
      <c r="N53" s="100" t="s">
        <v>907</v>
      </c>
    </row>
    <row r="54" spans="1:14" x14ac:dyDescent="0.3">
      <c r="A54" s="99" t="s">
        <v>853</v>
      </c>
      <c r="B54" s="99">
        <f>SUBTOTAL(103,C$4:C53)</f>
        <v>50</v>
      </c>
      <c r="C54" s="99" t="s">
        <v>499</v>
      </c>
      <c r="D54" s="100" t="s">
        <v>908</v>
      </c>
      <c r="E54" s="99" t="s">
        <v>855</v>
      </c>
      <c r="F54" s="106">
        <v>33039</v>
      </c>
      <c r="G54" s="106">
        <v>45748</v>
      </c>
      <c r="H54" s="99" t="s">
        <v>173</v>
      </c>
      <c r="I54" s="101">
        <v>3600000</v>
      </c>
      <c r="J54" s="99" t="s">
        <v>856</v>
      </c>
      <c r="K54" s="100" t="s">
        <v>64</v>
      </c>
      <c r="L54" s="99" t="s">
        <v>857</v>
      </c>
      <c r="N54" s="100" t="s">
        <v>909</v>
      </c>
    </row>
    <row r="55" spans="1:14" x14ac:dyDescent="0.3">
      <c r="A55" s="99" t="s">
        <v>853</v>
      </c>
      <c r="B55" s="99">
        <f>SUBTOTAL(103,C$4:C54)</f>
        <v>51</v>
      </c>
      <c r="C55" s="99" t="s">
        <v>512</v>
      </c>
      <c r="D55" s="100" t="s">
        <v>910</v>
      </c>
      <c r="E55" s="99" t="s">
        <v>855</v>
      </c>
      <c r="F55" s="106">
        <v>34443</v>
      </c>
      <c r="G55" s="106">
        <v>45748</v>
      </c>
      <c r="H55" s="99" t="s">
        <v>173</v>
      </c>
      <c r="I55" s="101">
        <v>3600000</v>
      </c>
      <c r="J55" s="99" t="s">
        <v>856</v>
      </c>
      <c r="K55" s="100" t="s">
        <v>258</v>
      </c>
      <c r="L55" s="99" t="s">
        <v>857</v>
      </c>
      <c r="N55" s="100" t="s">
        <v>910</v>
      </c>
    </row>
    <row r="56" spans="1:14" x14ac:dyDescent="0.3">
      <c r="A56" s="99" t="s">
        <v>853</v>
      </c>
      <c r="B56" s="99">
        <f>SUBTOTAL(103,C$4:C55)</f>
        <v>52</v>
      </c>
      <c r="C56" s="99" t="s">
        <v>517</v>
      </c>
      <c r="D56" s="100" t="s">
        <v>911</v>
      </c>
      <c r="E56" s="99" t="s">
        <v>855</v>
      </c>
      <c r="F56" s="106">
        <v>33050</v>
      </c>
      <c r="G56" s="106">
        <v>45749</v>
      </c>
      <c r="H56" s="99" t="s">
        <v>20</v>
      </c>
      <c r="I56" s="101">
        <v>3600000</v>
      </c>
      <c r="J56" s="99" t="s">
        <v>856</v>
      </c>
      <c r="K56" s="100" t="s">
        <v>76</v>
      </c>
      <c r="L56" s="99" t="s">
        <v>857</v>
      </c>
      <c r="N56" s="100" t="s">
        <v>911</v>
      </c>
    </row>
    <row r="57" spans="1:14" x14ac:dyDescent="0.3">
      <c r="A57" s="99" t="s">
        <v>853</v>
      </c>
      <c r="B57" s="99">
        <f>SUBTOTAL(103,C$4:C56)</f>
        <v>53</v>
      </c>
      <c r="C57" s="99" t="s">
        <v>525</v>
      </c>
      <c r="D57" s="100" t="s">
        <v>912</v>
      </c>
      <c r="E57" s="99" t="s">
        <v>855</v>
      </c>
      <c r="F57" s="106">
        <v>27760</v>
      </c>
      <c r="G57" s="106">
        <v>45755</v>
      </c>
      <c r="H57" s="99" t="s">
        <v>97</v>
      </c>
      <c r="I57" s="107">
        <v>7500000</v>
      </c>
      <c r="J57" s="99" t="s">
        <v>856</v>
      </c>
      <c r="K57" s="100" t="s">
        <v>52</v>
      </c>
      <c r="L57" s="99" t="s">
        <v>857</v>
      </c>
      <c r="N57" s="100" t="s">
        <v>912</v>
      </c>
    </row>
    <row r="58" spans="1:14" x14ac:dyDescent="0.3">
      <c r="A58" s="99" t="s">
        <v>853</v>
      </c>
      <c r="B58" s="99">
        <f>SUBTOTAL(103,C$4:C57)</f>
        <v>54</v>
      </c>
      <c r="C58" s="99" t="s">
        <v>537</v>
      </c>
      <c r="D58" s="100" t="s">
        <v>913</v>
      </c>
      <c r="E58" s="99" t="s">
        <v>855</v>
      </c>
      <c r="F58" s="106">
        <v>30022</v>
      </c>
      <c r="G58" s="106">
        <v>45755</v>
      </c>
      <c r="H58" s="99" t="s">
        <v>51</v>
      </c>
      <c r="I58" s="101">
        <v>3600000</v>
      </c>
      <c r="J58" s="99" t="s">
        <v>856</v>
      </c>
      <c r="K58" s="100" t="s">
        <v>203</v>
      </c>
      <c r="L58" s="99" t="s">
        <v>857</v>
      </c>
      <c r="N58" s="100" t="s">
        <v>913</v>
      </c>
    </row>
    <row r="59" spans="1:14" x14ac:dyDescent="0.3">
      <c r="A59" s="99" t="s">
        <v>853</v>
      </c>
      <c r="B59" s="99">
        <f>SUBTOTAL(103,C$4:C58)</f>
        <v>55</v>
      </c>
      <c r="C59" s="99" t="s">
        <v>547</v>
      </c>
      <c r="D59" s="100" t="s">
        <v>914</v>
      </c>
      <c r="E59" s="99" t="s">
        <v>855</v>
      </c>
      <c r="F59" s="106">
        <v>33091</v>
      </c>
      <c r="G59" s="106">
        <v>45755</v>
      </c>
      <c r="H59" s="99" t="s">
        <v>51</v>
      </c>
      <c r="I59" s="101">
        <v>3600000</v>
      </c>
      <c r="J59" s="99" t="s">
        <v>856</v>
      </c>
      <c r="K59" s="100" t="s">
        <v>258</v>
      </c>
      <c r="L59" s="99" t="s">
        <v>857</v>
      </c>
      <c r="N59" s="100" t="s">
        <v>914</v>
      </c>
    </row>
    <row r="60" spans="1:14" x14ac:dyDescent="0.3">
      <c r="A60" s="99" t="s">
        <v>853</v>
      </c>
      <c r="B60" s="99">
        <f>SUBTOTAL(103,C$4:C59)</f>
        <v>56</v>
      </c>
      <c r="C60" s="99" t="s">
        <v>554</v>
      </c>
      <c r="D60" s="100" t="s">
        <v>915</v>
      </c>
      <c r="E60" s="99" t="s">
        <v>855</v>
      </c>
      <c r="F60" s="106">
        <v>34612</v>
      </c>
      <c r="G60" s="106">
        <v>45762</v>
      </c>
      <c r="H60" s="99" t="s">
        <v>173</v>
      </c>
      <c r="I60" s="101">
        <v>3600000</v>
      </c>
      <c r="J60" s="99" t="s">
        <v>856</v>
      </c>
      <c r="K60" s="100" t="s">
        <v>21</v>
      </c>
      <c r="L60" s="99" t="s">
        <v>857</v>
      </c>
      <c r="N60" s="100" t="s">
        <v>915</v>
      </c>
    </row>
    <row r="61" spans="1:14" x14ac:dyDescent="0.3">
      <c r="A61" s="99" t="s">
        <v>853</v>
      </c>
      <c r="B61" s="99">
        <f>SUBTOTAL(103,C$4:C60)</f>
        <v>57</v>
      </c>
      <c r="C61" s="99" t="s">
        <v>562</v>
      </c>
      <c r="D61" s="100" t="s">
        <v>916</v>
      </c>
      <c r="E61" s="99" t="s">
        <v>855</v>
      </c>
      <c r="F61" s="106">
        <v>32510</v>
      </c>
      <c r="G61" s="106">
        <v>45762</v>
      </c>
      <c r="H61" s="99" t="s">
        <v>20</v>
      </c>
      <c r="I61" s="101">
        <v>3600000</v>
      </c>
      <c r="J61" s="99" t="s">
        <v>856</v>
      </c>
      <c r="K61" s="100" t="s">
        <v>174</v>
      </c>
      <c r="L61" s="99" t="s">
        <v>857</v>
      </c>
      <c r="N61" s="100" t="s">
        <v>916</v>
      </c>
    </row>
    <row r="62" spans="1:14" x14ac:dyDescent="0.3">
      <c r="A62" s="99" t="s">
        <v>853</v>
      </c>
      <c r="B62" s="99">
        <f>SUBTOTAL(103,C$4:C61)</f>
        <v>58</v>
      </c>
      <c r="C62" s="99" t="s">
        <v>573</v>
      </c>
      <c r="D62" s="100" t="s">
        <v>917</v>
      </c>
      <c r="E62" s="99" t="s">
        <v>855</v>
      </c>
      <c r="F62" s="106">
        <v>32609</v>
      </c>
      <c r="G62" s="106">
        <v>45797</v>
      </c>
      <c r="H62" s="99" t="s">
        <v>20</v>
      </c>
      <c r="I62" s="101">
        <v>3600000</v>
      </c>
      <c r="J62" s="99" t="s">
        <v>856</v>
      </c>
      <c r="K62" s="100" t="s">
        <v>142</v>
      </c>
      <c r="L62" s="99" t="s">
        <v>857</v>
      </c>
      <c r="N62" s="100" t="s">
        <v>917</v>
      </c>
    </row>
    <row r="63" spans="1:14" x14ac:dyDescent="0.3">
      <c r="A63" s="99" t="s">
        <v>853</v>
      </c>
      <c r="B63" s="99">
        <f>SUBTOTAL(103,C$4:C62)</f>
        <v>59</v>
      </c>
      <c r="C63" s="99" t="s">
        <v>585</v>
      </c>
      <c r="D63" s="100" t="s">
        <v>586</v>
      </c>
      <c r="E63" s="99" t="s">
        <v>855</v>
      </c>
      <c r="F63" s="106">
        <v>31026</v>
      </c>
      <c r="G63" s="106">
        <v>45817</v>
      </c>
      <c r="H63" s="99" t="s">
        <v>38</v>
      </c>
      <c r="I63" s="107">
        <v>7500000</v>
      </c>
      <c r="J63" s="99" t="s">
        <v>856</v>
      </c>
      <c r="K63" s="100" t="s">
        <v>174</v>
      </c>
      <c r="L63" s="99" t="s">
        <v>857</v>
      </c>
      <c r="N63" s="100" t="s">
        <v>586</v>
      </c>
    </row>
    <row r="64" spans="1:14" x14ac:dyDescent="0.3">
      <c r="A64" s="99" t="s">
        <v>853</v>
      </c>
      <c r="B64" s="99">
        <f>SUBTOTAL(103,C$4:C63)</f>
        <v>60</v>
      </c>
      <c r="C64" s="99" t="s">
        <v>597</v>
      </c>
      <c r="D64" s="100" t="s">
        <v>918</v>
      </c>
      <c r="E64" s="99" t="s">
        <v>855</v>
      </c>
      <c r="F64" s="106">
        <v>33038</v>
      </c>
      <c r="G64" s="106">
        <v>45839</v>
      </c>
      <c r="H64" s="99" t="s">
        <v>20</v>
      </c>
      <c r="I64" s="101">
        <v>3600000</v>
      </c>
      <c r="J64" s="99" t="s">
        <v>856</v>
      </c>
      <c r="K64" s="100" t="s">
        <v>76</v>
      </c>
      <c r="L64" s="99" t="s">
        <v>857</v>
      </c>
      <c r="N64" s="100" t="s">
        <v>918</v>
      </c>
    </row>
    <row r="65" spans="1:14" x14ac:dyDescent="0.3">
      <c r="A65" s="99" t="s">
        <v>853</v>
      </c>
      <c r="B65" s="99">
        <f>SUBTOTAL(103,C$4:C64)</f>
        <v>61</v>
      </c>
      <c r="C65" s="99" t="s">
        <v>609</v>
      </c>
      <c r="D65" s="100" t="s">
        <v>610</v>
      </c>
      <c r="E65" s="99" t="s">
        <v>855</v>
      </c>
      <c r="F65" s="106">
        <v>34397</v>
      </c>
      <c r="G65" s="106">
        <v>45873</v>
      </c>
      <c r="H65" s="99" t="s">
        <v>20</v>
      </c>
      <c r="I65" s="101">
        <v>3600000</v>
      </c>
      <c r="J65" s="99" t="s">
        <v>856</v>
      </c>
      <c r="K65" s="100" t="s">
        <v>203</v>
      </c>
      <c r="L65" s="99" t="s">
        <v>857</v>
      </c>
      <c r="N65" s="100" t="s">
        <v>610</v>
      </c>
    </row>
    <row r="66" spans="1:14" x14ac:dyDescent="0.3">
      <c r="A66" s="99" t="s">
        <v>853</v>
      </c>
      <c r="B66" s="99">
        <f>SUBTOTAL(103,C$4:C65)</f>
        <v>62</v>
      </c>
      <c r="C66" s="99" t="s">
        <v>616</v>
      </c>
      <c r="D66" s="100" t="s">
        <v>617</v>
      </c>
      <c r="E66" s="99" t="s">
        <v>855</v>
      </c>
      <c r="F66" s="106">
        <v>33885</v>
      </c>
      <c r="G66" s="106">
        <v>45901</v>
      </c>
      <c r="H66" s="99" t="s">
        <v>20</v>
      </c>
      <c r="I66" s="101">
        <v>3600000</v>
      </c>
      <c r="J66" s="99" t="s">
        <v>856</v>
      </c>
      <c r="K66" s="100" t="s">
        <v>52</v>
      </c>
      <c r="L66" s="99" t="s">
        <v>857</v>
      </c>
      <c r="N66" s="100" t="s">
        <v>617</v>
      </c>
    </row>
    <row r="67" spans="1:14" x14ac:dyDescent="0.3">
      <c r="A67" s="99" t="s">
        <v>853</v>
      </c>
      <c r="B67" s="99">
        <f>SUBTOTAL(103,C$4:C66)</f>
        <v>63</v>
      </c>
      <c r="C67" s="99" t="s">
        <v>626</v>
      </c>
      <c r="D67" s="100" t="s">
        <v>627</v>
      </c>
      <c r="E67" s="99" t="s">
        <v>855</v>
      </c>
      <c r="F67" s="106">
        <v>28810</v>
      </c>
      <c r="G67" s="106">
        <v>45906</v>
      </c>
      <c r="H67" s="99" t="s">
        <v>20</v>
      </c>
      <c r="I67" s="101">
        <v>3600000</v>
      </c>
      <c r="J67" s="99" t="s">
        <v>856</v>
      </c>
      <c r="K67" s="100" t="s">
        <v>21</v>
      </c>
      <c r="L67" s="99" t="s">
        <v>857</v>
      </c>
      <c r="N67" s="100" t="s">
        <v>627</v>
      </c>
    </row>
    <row r="68" spans="1:14" x14ac:dyDescent="0.3">
      <c r="A68" s="99" t="s">
        <v>853</v>
      </c>
      <c r="B68" s="99">
        <f>SUBTOTAL(103,C$4:C67)</f>
        <v>64</v>
      </c>
      <c r="C68" s="99" t="s">
        <v>635</v>
      </c>
      <c r="D68" s="100" t="s">
        <v>919</v>
      </c>
      <c r="E68" s="99" t="s">
        <v>855</v>
      </c>
      <c r="F68" s="106">
        <v>34439</v>
      </c>
      <c r="G68" s="106">
        <v>45911</v>
      </c>
      <c r="H68" s="99" t="s">
        <v>20</v>
      </c>
      <c r="I68" s="101">
        <v>3600000</v>
      </c>
      <c r="J68" s="99" t="s">
        <v>856</v>
      </c>
      <c r="K68" s="100" t="s">
        <v>258</v>
      </c>
      <c r="L68" s="99" t="s">
        <v>857</v>
      </c>
      <c r="N68" s="100" t="s">
        <v>919</v>
      </c>
    </row>
    <row r="69" spans="1:14" x14ac:dyDescent="0.3">
      <c r="A69" s="99" t="s">
        <v>853</v>
      </c>
      <c r="B69" s="99">
        <f>SUBTOTAL(103,C$4:C68)</f>
        <v>65</v>
      </c>
      <c r="C69" s="99" t="s">
        <v>643</v>
      </c>
      <c r="D69" s="100" t="s">
        <v>920</v>
      </c>
      <c r="E69" s="99" t="s">
        <v>855</v>
      </c>
      <c r="F69" s="106">
        <v>27221</v>
      </c>
      <c r="G69" s="106">
        <v>45911</v>
      </c>
      <c r="H69" s="99" t="s">
        <v>20</v>
      </c>
      <c r="I69" s="101">
        <v>3600000</v>
      </c>
      <c r="J69" s="99" t="s">
        <v>856</v>
      </c>
      <c r="K69" s="100" t="s">
        <v>21</v>
      </c>
      <c r="L69" s="99" t="s">
        <v>857</v>
      </c>
      <c r="N69" s="100" t="s">
        <v>920</v>
      </c>
    </row>
    <row r="70" spans="1:14" x14ac:dyDescent="0.3">
      <c r="A70" s="99" t="s">
        <v>853</v>
      </c>
      <c r="B70" s="99">
        <f>SUBTOTAL(103,C$4:C69)</f>
        <v>66</v>
      </c>
      <c r="C70" s="99" t="s">
        <v>651</v>
      </c>
      <c r="D70" s="100" t="s">
        <v>921</v>
      </c>
      <c r="E70" s="99" t="s">
        <v>855</v>
      </c>
      <c r="F70" s="106">
        <v>29958</v>
      </c>
      <c r="G70" s="106">
        <v>45911</v>
      </c>
      <c r="H70" s="99" t="s">
        <v>20</v>
      </c>
      <c r="I70" s="101">
        <v>3600000</v>
      </c>
      <c r="J70" s="99" t="s">
        <v>856</v>
      </c>
      <c r="K70" s="100" t="s">
        <v>21</v>
      </c>
      <c r="L70" s="99" t="s">
        <v>857</v>
      </c>
      <c r="N70" s="100" t="s">
        <v>921</v>
      </c>
    </row>
    <row r="71" spans="1:14" x14ac:dyDescent="0.3">
      <c r="A71" s="99" t="s">
        <v>853</v>
      </c>
      <c r="B71" s="99">
        <f>SUBTOTAL(103,C$4:C70)</f>
        <v>67</v>
      </c>
      <c r="C71" s="99" t="s">
        <v>658</v>
      </c>
      <c r="D71" s="100" t="s">
        <v>659</v>
      </c>
      <c r="E71" s="99" t="s">
        <v>855</v>
      </c>
      <c r="F71" s="106">
        <v>33030</v>
      </c>
      <c r="G71" s="106">
        <v>45937</v>
      </c>
      <c r="H71" s="99" t="s">
        <v>20</v>
      </c>
      <c r="I71" s="101">
        <v>3600000</v>
      </c>
      <c r="J71" s="99" t="s">
        <v>856</v>
      </c>
      <c r="K71" s="100" t="s">
        <v>174</v>
      </c>
      <c r="L71" s="99" t="s">
        <v>857</v>
      </c>
      <c r="N71" s="100" t="s">
        <v>659</v>
      </c>
    </row>
    <row r="72" spans="1:14" x14ac:dyDescent="0.3">
      <c r="A72" s="99" t="s">
        <v>853</v>
      </c>
      <c r="B72" s="99">
        <f>SUBTOTAL(103,C$4:C71)</f>
        <v>68</v>
      </c>
      <c r="C72" s="99" t="s">
        <v>665</v>
      </c>
      <c r="D72" s="100" t="s">
        <v>666</v>
      </c>
      <c r="E72" s="99" t="s">
        <v>855</v>
      </c>
      <c r="F72" s="106">
        <v>34161</v>
      </c>
      <c r="G72" s="106">
        <v>45945</v>
      </c>
      <c r="H72" s="99" t="s">
        <v>51</v>
      </c>
      <c r="I72" s="101">
        <v>3600000</v>
      </c>
      <c r="J72" s="99" t="s">
        <v>856</v>
      </c>
      <c r="K72" s="100" t="s">
        <v>21</v>
      </c>
      <c r="L72" s="99" t="s">
        <v>857</v>
      </c>
      <c r="N72" s="100" t="s">
        <v>666</v>
      </c>
    </row>
    <row r="73" spans="1:14" x14ac:dyDescent="0.3">
      <c r="A73" s="99" t="s">
        <v>853</v>
      </c>
      <c r="B73" s="99">
        <f>SUBTOTAL(103,C$4:C72)</f>
        <v>69</v>
      </c>
      <c r="C73" s="99" t="s">
        <v>670</v>
      </c>
      <c r="D73" s="100" t="s">
        <v>671</v>
      </c>
      <c r="E73" s="99" t="s">
        <v>855</v>
      </c>
      <c r="F73" s="106">
        <v>31971</v>
      </c>
      <c r="G73" s="106">
        <v>45957</v>
      </c>
      <c r="H73" s="99" t="s">
        <v>38</v>
      </c>
      <c r="I73" s="107">
        <v>7500000</v>
      </c>
      <c r="J73" s="99" t="s">
        <v>856</v>
      </c>
      <c r="K73" s="100" t="s">
        <v>203</v>
      </c>
      <c r="L73" s="99" t="s">
        <v>857</v>
      </c>
      <c r="N73" s="100" t="s">
        <v>671</v>
      </c>
    </row>
    <row r="74" spans="1:14" x14ac:dyDescent="0.3">
      <c r="A74" s="99" t="s">
        <v>853</v>
      </c>
      <c r="B74" s="99">
        <f>SUBTOTAL(103,C$4:C73)</f>
        <v>70</v>
      </c>
      <c r="C74" s="99" t="s">
        <v>676</v>
      </c>
      <c r="D74" s="100" t="s">
        <v>677</v>
      </c>
      <c r="E74" s="99" t="s">
        <v>855</v>
      </c>
      <c r="F74" s="106">
        <v>34764</v>
      </c>
      <c r="G74" s="106">
        <v>46029</v>
      </c>
      <c r="H74" s="99" t="s">
        <v>20</v>
      </c>
      <c r="I74" s="101">
        <v>3600000</v>
      </c>
      <c r="J74" s="99" t="s">
        <v>856</v>
      </c>
      <c r="K74" s="100" t="s">
        <v>76</v>
      </c>
      <c r="L74" s="99" t="s">
        <v>857</v>
      </c>
      <c r="M74" s="108"/>
      <c r="N74" s="100" t="s">
        <v>677</v>
      </c>
    </row>
    <row r="75" spans="1:14" x14ac:dyDescent="0.3">
      <c r="A75" s="99" t="s">
        <v>853</v>
      </c>
      <c r="B75" s="99">
        <f>SUBTOTAL(103,C$4:C74)</f>
        <v>71</v>
      </c>
      <c r="C75" s="99" t="s">
        <v>682</v>
      </c>
      <c r="D75" s="100" t="s">
        <v>683</v>
      </c>
      <c r="E75" s="99" t="s">
        <v>855</v>
      </c>
      <c r="F75" s="106">
        <v>33164</v>
      </c>
      <c r="G75" s="106">
        <v>46041</v>
      </c>
      <c r="H75" s="99" t="s">
        <v>20</v>
      </c>
      <c r="I75" s="107">
        <v>3600000</v>
      </c>
      <c r="J75" s="99" t="s">
        <v>856</v>
      </c>
      <c r="K75" s="100" t="s">
        <v>203</v>
      </c>
      <c r="L75" s="99" t="s">
        <v>857</v>
      </c>
      <c r="N75" s="100" t="s">
        <v>683</v>
      </c>
    </row>
    <row r="76" spans="1:14" x14ac:dyDescent="0.3">
      <c r="A76" s="99" t="s">
        <v>853</v>
      </c>
      <c r="B76" s="99">
        <f>SUBTOTAL(103,C$4:C75)</f>
        <v>72</v>
      </c>
      <c r="C76" s="99" t="s">
        <v>687</v>
      </c>
      <c r="D76" s="100" t="s">
        <v>688</v>
      </c>
      <c r="E76" s="99" t="s">
        <v>855</v>
      </c>
      <c r="F76" s="106" t="s">
        <v>689</v>
      </c>
      <c r="G76" s="106">
        <v>46065</v>
      </c>
      <c r="H76" s="99" t="s">
        <v>173</v>
      </c>
      <c r="I76" s="107">
        <v>3600000</v>
      </c>
      <c r="J76" s="99" t="s">
        <v>856</v>
      </c>
      <c r="K76" s="100" t="s">
        <v>21</v>
      </c>
      <c r="L76" s="99" t="s">
        <v>857</v>
      </c>
      <c r="N76" s="100" t="s">
        <v>688</v>
      </c>
    </row>
    <row r="77" spans="1:14" x14ac:dyDescent="0.3">
      <c r="A77" s="99" t="s">
        <v>853</v>
      </c>
      <c r="B77" s="99">
        <f>SUBTOTAL(103,C$4:C76)</f>
        <v>73</v>
      </c>
      <c r="C77" s="99" t="s">
        <v>697</v>
      </c>
      <c r="D77" s="100" t="s">
        <v>698</v>
      </c>
      <c r="E77" s="99" t="s">
        <v>855</v>
      </c>
      <c r="F77" s="106">
        <v>30786</v>
      </c>
      <c r="G77" s="106">
        <v>46072</v>
      </c>
      <c r="H77" s="99" t="s">
        <v>38</v>
      </c>
      <c r="I77" s="107">
        <v>7500000</v>
      </c>
      <c r="J77" s="99" t="s">
        <v>856</v>
      </c>
      <c r="K77" s="100" t="s">
        <v>64</v>
      </c>
      <c r="L77" s="99" t="s">
        <v>857</v>
      </c>
      <c r="N77" s="100" t="s">
        <v>698</v>
      </c>
    </row>
    <row r="78" spans="1:14" x14ac:dyDescent="0.3">
      <c r="A78" s="99" t="s">
        <v>853</v>
      </c>
      <c r="B78" s="99">
        <f>SUBTOTAL(103,C$4:C77)</f>
        <v>74</v>
      </c>
      <c r="C78" s="99" t="s">
        <v>704</v>
      </c>
      <c r="D78" s="100" t="s">
        <v>705</v>
      </c>
      <c r="E78" s="99" t="s">
        <v>855</v>
      </c>
      <c r="F78" s="106">
        <v>34680</v>
      </c>
      <c r="G78" s="106">
        <v>46073</v>
      </c>
      <c r="H78" s="99" t="s">
        <v>20</v>
      </c>
      <c r="I78" s="107">
        <v>3600000</v>
      </c>
      <c r="J78" s="99" t="s">
        <v>856</v>
      </c>
      <c r="K78" s="100" t="s">
        <v>76</v>
      </c>
      <c r="L78" s="99" t="s">
        <v>857</v>
      </c>
      <c r="N78" s="100" t="s">
        <v>705</v>
      </c>
    </row>
    <row r="79" spans="1:14" x14ac:dyDescent="0.3">
      <c r="A79" s="99" t="s">
        <v>853</v>
      </c>
      <c r="B79" s="99">
        <f>SUBTOTAL(103,C$4:C78)</f>
        <v>75</v>
      </c>
      <c r="C79" s="99" t="s">
        <v>709</v>
      </c>
      <c r="D79" s="100" t="s">
        <v>710</v>
      </c>
      <c r="E79" s="99" t="s">
        <v>855</v>
      </c>
      <c r="F79" s="106">
        <v>33511</v>
      </c>
      <c r="G79" s="106">
        <v>46077</v>
      </c>
      <c r="H79" s="99" t="s">
        <v>711</v>
      </c>
      <c r="I79" s="107">
        <v>7500000</v>
      </c>
      <c r="J79" s="99" t="s">
        <v>856</v>
      </c>
      <c r="K79" s="100" t="s">
        <v>76</v>
      </c>
      <c r="L79" s="99" t="s">
        <v>857</v>
      </c>
      <c r="N79" s="100" t="s">
        <v>710</v>
      </c>
    </row>
    <row r="80" spans="1:14" x14ac:dyDescent="0.3">
      <c r="A80" s="99" t="s">
        <v>853</v>
      </c>
      <c r="B80" s="99">
        <f>SUBTOTAL(103,C$4:C79)</f>
        <v>76</v>
      </c>
      <c r="C80" s="99" t="s">
        <v>717</v>
      </c>
      <c r="D80" s="100" t="s">
        <v>718</v>
      </c>
      <c r="E80" s="99" t="s">
        <v>855</v>
      </c>
      <c r="F80" s="106">
        <v>32638</v>
      </c>
      <c r="G80" s="106">
        <v>46083</v>
      </c>
      <c r="H80" s="99" t="s">
        <v>20</v>
      </c>
      <c r="I80" s="107">
        <v>3600000</v>
      </c>
      <c r="J80" s="99" t="s">
        <v>856</v>
      </c>
      <c r="K80" s="100" t="s">
        <v>142</v>
      </c>
      <c r="L80" s="99" t="s">
        <v>857</v>
      </c>
      <c r="N80" s="100" t="s">
        <v>718</v>
      </c>
    </row>
    <row r="81" spans="1:14" x14ac:dyDescent="0.3">
      <c r="A81" s="99" t="s">
        <v>853</v>
      </c>
      <c r="B81" s="99">
        <f>SUBTOTAL(103,C$4:C80)</f>
        <v>77</v>
      </c>
      <c r="C81" s="99" t="s">
        <v>723</v>
      </c>
      <c r="D81" s="100" t="s">
        <v>724</v>
      </c>
      <c r="E81" s="99" t="s">
        <v>855</v>
      </c>
      <c r="F81" s="106">
        <v>28814</v>
      </c>
      <c r="G81" s="106">
        <v>46099</v>
      </c>
      <c r="H81" s="99" t="s">
        <v>38</v>
      </c>
      <c r="I81" s="107">
        <v>7500000</v>
      </c>
      <c r="J81" s="99" t="s">
        <v>856</v>
      </c>
      <c r="K81" s="100" t="s">
        <v>76</v>
      </c>
      <c r="L81" s="99" t="s">
        <v>857</v>
      </c>
      <c r="N81" s="100" t="s">
        <v>724</v>
      </c>
    </row>
    <row r="82" spans="1:14" x14ac:dyDescent="0.3">
      <c r="A82" s="99" t="s">
        <v>853</v>
      </c>
      <c r="B82" s="99">
        <f>SUBTOTAL(103,C$4:C81)</f>
        <v>78</v>
      </c>
      <c r="C82" s="99" t="s">
        <v>730</v>
      </c>
      <c r="D82" s="100" t="s">
        <v>731</v>
      </c>
      <c r="E82" s="99" t="s">
        <v>855</v>
      </c>
      <c r="F82" s="106">
        <v>35803</v>
      </c>
      <c r="G82" s="106">
        <v>46113</v>
      </c>
      <c r="H82" s="99" t="s">
        <v>51</v>
      </c>
      <c r="I82" s="107">
        <v>3600000</v>
      </c>
      <c r="J82" s="99" t="s">
        <v>856</v>
      </c>
      <c r="K82" s="100" t="s">
        <v>76</v>
      </c>
      <c r="L82" s="99" t="s">
        <v>857</v>
      </c>
      <c r="N82" s="100" t="s">
        <v>731</v>
      </c>
    </row>
    <row r="83" spans="1:14" x14ac:dyDescent="0.3">
      <c r="A83" s="99" t="s">
        <v>853</v>
      </c>
      <c r="B83" s="99">
        <f>SUBTOTAL(103,C$4:C82)</f>
        <v>79</v>
      </c>
      <c r="C83" s="99" t="s">
        <v>734</v>
      </c>
      <c r="D83" s="100" t="s">
        <v>735</v>
      </c>
      <c r="E83" s="99" t="s">
        <v>855</v>
      </c>
      <c r="F83" s="106">
        <v>34701</v>
      </c>
      <c r="G83" s="106">
        <v>46136</v>
      </c>
      <c r="H83" s="99" t="s">
        <v>20</v>
      </c>
      <c r="I83" s="107">
        <v>3600000</v>
      </c>
      <c r="J83" s="99" t="s">
        <v>856</v>
      </c>
      <c r="K83" s="100" t="s">
        <v>76</v>
      </c>
      <c r="L83" s="99" t="s">
        <v>857</v>
      </c>
      <c r="N83" s="100" t="s">
        <v>735</v>
      </c>
    </row>
    <row r="84" spans="1:14" x14ac:dyDescent="0.3">
      <c r="A84" s="99" t="s">
        <v>853</v>
      </c>
      <c r="B84" s="99">
        <f>SUBTOTAL(103,C$4:C83)</f>
        <v>80</v>
      </c>
      <c r="C84" s="99" t="s">
        <v>738</v>
      </c>
      <c r="D84" s="100" t="s">
        <v>739</v>
      </c>
      <c r="E84" s="99" t="s">
        <v>855</v>
      </c>
      <c r="F84" s="106">
        <v>34582</v>
      </c>
      <c r="G84" s="106">
        <v>46146</v>
      </c>
      <c r="H84" s="99" t="s">
        <v>173</v>
      </c>
      <c r="I84" s="107">
        <v>3600000</v>
      </c>
      <c r="J84" s="99" t="s">
        <v>856</v>
      </c>
      <c r="K84" s="100" t="s">
        <v>21</v>
      </c>
      <c r="L84" s="99" t="s">
        <v>857</v>
      </c>
      <c r="N84" s="100" t="s">
        <v>739</v>
      </c>
    </row>
    <row r="85" spans="1:14" x14ac:dyDescent="0.3">
      <c r="A85" s="99" t="s">
        <v>853</v>
      </c>
      <c r="B85" s="99">
        <f>SUBTOTAL(103,C$4:C84)</f>
        <v>81</v>
      </c>
      <c r="C85" s="99" t="s">
        <v>743</v>
      </c>
      <c r="D85" s="100" t="s">
        <v>744</v>
      </c>
      <c r="E85" s="99" t="s">
        <v>855</v>
      </c>
      <c r="F85" s="106">
        <v>34973</v>
      </c>
      <c r="G85" s="106">
        <v>46165</v>
      </c>
      <c r="H85" s="99" t="s">
        <v>51</v>
      </c>
      <c r="I85" s="107">
        <v>3600000</v>
      </c>
      <c r="J85" s="99" t="s">
        <v>856</v>
      </c>
      <c r="K85" s="100" t="s">
        <v>21</v>
      </c>
      <c r="L85" s="99" t="s">
        <v>857</v>
      </c>
      <c r="N85" s="100" t="s">
        <v>744</v>
      </c>
    </row>
    <row r="86" spans="1:14" x14ac:dyDescent="0.3">
      <c r="A86" s="99" t="s">
        <v>853</v>
      </c>
      <c r="B86" s="99">
        <f>SUBTOTAL(103,C$4:C85)</f>
        <v>82</v>
      </c>
      <c r="C86" s="99" t="s">
        <v>748</v>
      </c>
      <c r="D86" s="100" t="s">
        <v>749</v>
      </c>
      <c r="E86" s="99" t="s">
        <v>855</v>
      </c>
      <c r="F86" s="106">
        <v>34279</v>
      </c>
      <c r="G86" s="106">
        <v>46168</v>
      </c>
      <c r="H86" s="99" t="s">
        <v>38</v>
      </c>
      <c r="I86" s="107">
        <v>7500000</v>
      </c>
      <c r="J86" s="99" t="s">
        <v>856</v>
      </c>
      <c r="K86" s="100" t="s">
        <v>142</v>
      </c>
      <c r="L86" s="99" t="s">
        <v>857</v>
      </c>
      <c r="N86" s="100" t="s">
        <v>749</v>
      </c>
    </row>
    <row r="87" spans="1:14" x14ac:dyDescent="0.3">
      <c r="A87" s="99" t="s">
        <v>853</v>
      </c>
      <c r="B87" s="99">
        <f>SUBTOTAL(103,C$4:C86)</f>
        <v>83</v>
      </c>
      <c r="C87" s="99" t="s">
        <v>753</v>
      </c>
      <c r="D87" s="100" t="s">
        <v>754</v>
      </c>
      <c r="E87" s="99" t="s">
        <v>855</v>
      </c>
      <c r="F87" s="106">
        <v>33871</v>
      </c>
      <c r="G87" s="106">
        <v>46183</v>
      </c>
      <c r="H87" s="99" t="s">
        <v>38</v>
      </c>
      <c r="I87" s="107">
        <v>7500000</v>
      </c>
      <c r="J87" s="99" t="s">
        <v>856</v>
      </c>
      <c r="K87" s="100" t="s">
        <v>755</v>
      </c>
      <c r="L87" s="99" t="s">
        <v>857</v>
      </c>
      <c r="N87" s="100" t="s">
        <v>754</v>
      </c>
    </row>
    <row r="88" spans="1:14" x14ac:dyDescent="0.3">
      <c r="A88" s="99" t="s">
        <v>853</v>
      </c>
      <c r="B88" s="99">
        <f>SUBTOTAL(103,C$4:C87)</f>
        <v>84</v>
      </c>
      <c r="C88" s="99" t="s">
        <v>765</v>
      </c>
      <c r="D88" s="100" t="s">
        <v>766</v>
      </c>
      <c r="E88" s="99" t="s">
        <v>855</v>
      </c>
      <c r="F88" s="106">
        <v>33875</v>
      </c>
      <c r="G88" s="106">
        <v>46183</v>
      </c>
      <c r="H88" s="99" t="s">
        <v>51</v>
      </c>
      <c r="I88" s="107">
        <v>3600000</v>
      </c>
      <c r="J88" s="99" t="s">
        <v>856</v>
      </c>
      <c r="K88" s="100" t="s">
        <v>755</v>
      </c>
      <c r="L88" s="99" t="s">
        <v>857</v>
      </c>
      <c r="N88" s="100" t="s">
        <v>766</v>
      </c>
    </row>
    <row r="89" spans="1:14" x14ac:dyDescent="0.3">
      <c r="A89" s="99" t="s">
        <v>853</v>
      </c>
      <c r="B89" s="99">
        <f>SUBTOTAL(103,C$4:C88)</f>
        <v>85</v>
      </c>
      <c r="C89" s="99" t="s">
        <v>774</v>
      </c>
      <c r="D89" s="100" t="s">
        <v>775</v>
      </c>
      <c r="E89" s="99" t="s">
        <v>855</v>
      </c>
      <c r="F89" s="106">
        <v>34393</v>
      </c>
      <c r="G89" s="106">
        <v>46188</v>
      </c>
      <c r="H89" s="99" t="s">
        <v>51</v>
      </c>
      <c r="I89" s="107">
        <v>3600000</v>
      </c>
      <c r="J89" s="99" t="s">
        <v>856</v>
      </c>
      <c r="K89" s="100" t="s">
        <v>258</v>
      </c>
      <c r="L89" s="99" t="s">
        <v>857</v>
      </c>
      <c r="N89" s="100" t="s">
        <v>775</v>
      </c>
    </row>
    <row r="90" spans="1:14" x14ac:dyDescent="0.3">
      <c r="A90" s="99" t="s">
        <v>853</v>
      </c>
      <c r="B90" s="99">
        <f>SUBTOTAL(103,C$4:C89)</f>
        <v>86</v>
      </c>
      <c r="C90" s="99" t="s">
        <v>784</v>
      </c>
      <c r="D90" s="100" t="s">
        <v>785</v>
      </c>
      <c r="E90" s="99" t="s">
        <v>855</v>
      </c>
      <c r="F90" s="106">
        <v>34236</v>
      </c>
      <c r="G90" s="106">
        <v>46190</v>
      </c>
      <c r="H90" s="99" t="s">
        <v>173</v>
      </c>
      <c r="I90" s="107">
        <v>3600000</v>
      </c>
      <c r="J90" s="99" t="s">
        <v>856</v>
      </c>
      <c r="K90" s="100" t="s">
        <v>52</v>
      </c>
      <c r="L90" s="99" t="s">
        <v>857</v>
      </c>
      <c r="N90" s="100" t="s">
        <v>785</v>
      </c>
    </row>
    <row r="91" spans="1:14" x14ac:dyDescent="0.3">
      <c r="A91" s="99" t="s">
        <v>853</v>
      </c>
      <c r="B91" s="99">
        <f>SUBTOTAL(103,C$4:C90)</f>
        <v>87</v>
      </c>
      <c r="C91" s="99" t="s">
        <v>788</v>
      </c>
      <c r="D91" s="100" t="s">
        <v>789</v>
      </c>
      <c r="E91" s="99" t="s">
        <v>855</v>
      </c>
      <c r="F91" s="106">
        <v>36696</v>
      </c>
      <c r="G91" s="106">
        <v>46191</v>
      </c>
      <c r="H91" s="99" t="s">
        <v>173</v>
      </c>
      <c r="I91" s="107">
        <v>3600000</v>
      </c>
      <c r="J91" s="99" t="s">
        <v>856</v>
      </c>
      <c r="K91" s="100" t="s">
        <v>21</v>
      </c>
      <c r="L91" s="99" t="s">
        <v>857</v>
      </c>
      <c r="N91" s="100" t="s">
        <v>789</v>
      </c>
    </row>
    <row r="92" spans="1:14" x14ac:dyDescent="0.3">
      <c r="A92" s="99" t="s">
        <v>853</v>
      </c>
      <c r="B92" s="99">
        <f>SUBTOTAL(103,C$4:C91)</f>
        <v>88</v>
      </c>
      <c r="C92" s="99" t="s">
        <v>792</v>
      </c>
      <c r="D92" s="100" t="s">
        <v>793</v>
      </c>
      <c r="E92" s="99" t="s">
        <v>855</v>
      </c>
      <c r="F92" s="106" t="s">
        <v>794</v>
      </c>
      <c r="G92" s="106">
        <v>46204</v>
      </c>
      <c r="H92" s="99" t="s">
        <v>97</v>
      </c>
      <c r="I92" s="107">
        <v>7500000</v>
      </c>
      <c r="J92" s="99" t="s">
        <v>856</v>
      </c>
      <c r="K92" s="100" t="s">
        <v>21</v>
      </c>
      <c r="L92" s="99" t="s">
        <v>857</v>
      </c>
      <c r="N92" s="100" t="s">
        <v>793</v>
      </c>
    </row>
    <row r="93" spans="1:14" x14ac:dyDescent="0.3">
      <c r="A93" s="99" t="s">
        <v>853</v>
      </c>
      <c r="B93" s="99">
        <f>SUBTOTAL(103,C$4:C92)</f>
        <v>89</v>
      </c>
      <c r="C93" s="99" t="s">
        <v>805</v>
      </c>
      <c r="D93" s="100" t="s">
        <v>806</v>
      </c>
      <c r="E93" s="99" t="s">
        <v>855</v>
      </c>
      <c r="F93" s="106">
        <v>28252</v>
      </c>
      <c r="G93" s="106">
        <v>46230</v>
      </c>
      <c r="H93" s="99" t="s">
        <v>111</v>
      </c>
      <c r="I93" s="107">
        <v>12000000</v>
      </c>
      <c r="J93" s="99" t="s">
        <v>856</v>
      </c>
      <c r="K93" s="100" t="s">
        <v>174</v>
      </c>
      <c r="L93" s="99" t="s">
        <v>857</v>
      </c>
      <c r="N93" s="100" t="s">
        <v>806</v>
      </c>
    </row>
    <row r="94" spans="1:14" x14ac:dyDescent="0.3">
      <c r="A94" s="99" t="s">
        <v>853</v>
      </c>
      <c r="B94" s="99">
        <f>SUBTOTAL(103,C$4:C93)</f>
        <v>90</v>
      </c>
      <c r="C94" s="99" t="s">
        <v>810</v>
      </c>
      <c r="D94" s="100" t="s">
        <v>811</v>
      </c>
      <c r="E94" s="99" t="s">
        <v>855</v>
      </c>
      <c r="F94" s="106">
        <v>34654</v>
      </c>
      <c r="G94" s="106">
        <v>46235</v>
      </c>
      <c r="H94" s="99" t="s">
        <v>173</v>
      </c>
      <c r="I94" s="107">
        <v>3600000</v>
      </c>
      <c r="J94" s="99" t="s">
        <v>856</v>
      </c>
      <c r="K94" s="100" t="s">
        <v>64</v>
      </c>
      <c r="L94" s="99" t="s">
        <v>857</v>
      </c>
      <c r="N94" s="100" t="s">
        <v>811</v>
      </c>
    </row>
    <row r="95" spans="1:14" x14ac:dyDescent="0.3">
      <c r="A95" s="99" t="s">
        <v>853</v>
      </c>
      <c r="B95" s="99">
        <f>SUBTOTAL(103,C$4:C94)</f>
        <v>91</v>
      </c>
      <c r="C95" s="99" t="s">
        <v>813</v>
      </c>
      <c r="D95" s="100" t="s">
        <v>814</v>
      </c>
      <c r="E95" s="99" t="s">
        <v>855</v>
      </c>
      <c r="F95" s="106">
        <v>30239</v>
      </c>
      <c r="G95" s="106">
        <v>46235</v>
      </c>
      <c r="H95" s="99" t="s">
        <v>173</v>
      </c>
      <c r="I95" s="107">
        <v>3600000</v>
      </c>
      <c r="J95" s="99" t="s">
        <v>856</v>
      </c>
      <c r="K95" s="100" t="s">
        <v>21</v>
      </c>
      <c r="L95" s="99" t="s">
        <v>857</v>
      </c>
      <c r="N95" s="100" t="s">
        <v>814</v>
      </c>
    </row>
    <row r="96" spans="1:14" x14ac:dyDescent="0.3">
      <c r="A96" s="99" t="s">
        <v>853</v>
      </c>
      <c r="B96" s="99">
        <f>SUBTOTAL(103,C$4:C95)</f>
        <v>92</v>
      </c>
      <c r="C96" s="99" t="s">
        <v>819</v>
      </c>
      <c r="D96" s="100" t="s">
        <v>820</v>
      </c>
      <c r="E96" s="99" t="s">
        <v>855</v>
      </c>
      <c r="F96" s="106" t="s">
        <v>821</v>
      </c>
      <c r="G96" s="106">
        <v>46235</v>
      </c>
      <c r="H96" s="99" t="s">
        <v>20</v>
      </c>
      <c r="I96" s="107">
        <v>3600000</v>
      </c>
      <c r="J96" s="99" t="s">
        <v>856</v>
      </c>
      <c r="K96" s="100" t="s">
        <v>52</v>
      </c>
      <c r="L96" s="99" t="s">
        <v>857</v>
      </c>
      <c r="N96" s="100" t="s">
        <v>820</v>
      </c>
    </row>
    <row r="97" spans="1:14" x14ac:dyDescent="0.3">
      <c r="A97" s="99" t="s">
        <v>853</v>
      </c>
      <c r="B97" s="99">
        <f>SUBTOTAL(103,C$4:C96)</f>
        <v>93</v>
      </c>
      <c r="C97" s="99" t="s">
        <v>830</v>
      </c>
      <c r="D97" s="100" t="s">
        <v>831</v>
      </c>
      <c r="E97" s="99" t="s">
        <v>855</v>
      </c>
      <c r="F97" s="106">
        <v>35312</v>
      </c>
      <c r="G97" s="106">
        <v>46235</v>
      </c>
      <c r="H97" s="99" t="s">
        <v>51</v>
      </c>
      <c r="I97" s="107">
        <v>3600000</v>
      </c>
      <c r="J97" s="99" t="s">
        <v>856</v>
      </c>
      <c r="K97" s="100" t="s">
        <v>76</v>
      </c>
      <c r="L97" s="99" t="s">
        <v>857</v>
      </c>
      <c r="N97" s="100" t="s">
        <v>831</v>
      </c>
    </row>
    <row r="98" spans="1:14" x14ac:dyDescent="0.3">
      <c r="A98" s="99" t="s">
        <v>853</v>
      </c>
      <c r="B98" s="99">
        <f>SUBTOTAL(103,C$4:C97)</f>
        <v>94</v>
      </c>
      <c r="C98" s="99" t="s">
        <v>834</v>
      </c>
      <c r="D98" s="100" t="s">
        <v>835</v>
      </c>
      <c r="E98" s="99" t="s">
        <v>855</v>
      </c>
      <c r="F98" s="106">
        <v>36706</v>
      </c>
      <c r="G98" s="106">
        <v>46244</v>
      </c>
      <c r="H98" s="99" t="s">
        <v>51</v>
      </c>
      <c r="I98" s="107">
        <v>3600000</v>
      </c>
      <c r="J98" s="99" t="s">
        <v>856</v>
      </c>
      <c r="K98" s="100" t="s">
        <v>922</v>
      </c>
      <c r="L98" s="99" t="s">
        <v>857</v>
      </c>
      <c r="N98" s="100" t="s">
        <v>835</v>
      </c>
    </row>
    <row r="99" spans="1:14" x14ac:dyDescent="0.3">
      <c r="A99" s="109"/>
      <c r="B99" s="109"/>
      <c r="C99" s="109"/>
      <c r="D99" s="110"/>
      <c r="E99" s="109"/>
      <c r="F99" s="109"/>
      <c r="G99" s="109"/>
      <c r="H99" s="109"/>
      <c r="I99" s="111">
        <f>SUM(I5:I98)</f>
        <v>444900000</v>
      </c>
      <c r="J99" s="109"/>
      <c r="K99" s="110"/>
      <c r="L99" s="109"/>
      <c r="M99" s="110"/>
    </row>
  </sheetData>
  <autoFilter ref="A4:M99" xr:uid="{81EB008A-DBEA-4603-8950-752374E9251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C211-7113-442A-BAC9-7007834A3B25}">
  <dimension ref="A1:B9"/>
  <sheetViews>
    <sheetView workbookViewId="0">
      <selection activeCell="B6" sqref="B6"/>
    </sheetView>
  </sheetViews>
  <sheetFormatPr defaultRowHeight="14.5" x14ac:dyDescent="0.35"/>
  <cols>
    <col min="1" max="1" width="24.453125" style="113" customWidth="1"/>
    <col min="2" max="2" width="24" style="113" customWidth="1"/>
    <col min="3" max="256" width="8.7265625" style="113"/>
    <col min="257" max="257" width="24.453125" style="113" customWidth="1"/>
    <col min="258" max="258" width="24" style="113" customWidth="1"/>
    <col min="259" max="512" width="8.7265625" style="113"/>
    <col min="513" max="513" width="24.453125" style="113" customWidth="1"/>
    <col min="514" max="514" width="24" style="113" customWidth="1"/>
    <col min="515" max="768" width="8.7265625" style="113"/>
    <col min="769" max="769" width="24.453125" style="113" customWidth="1"/>
    <col min="770" max="770" width="24" style="113" customWidth="1"/>
    <col min="771" max="1024" width="8.7265625" style="113"/>
    <col min="1025" max="1025" width="24.453125" style="113" customWidth="1"/>
    <col min="1026" max="1026" width="24" style="113" customWidth="1"/>
    <col min="1027" max="1280" width="8.7265625" style="113"/>
    <col min="1281" max="1281" width="24.453125" style="113" customWidth="1"/>
    <col min="1282" max="1282" width="24" style="113" customWidth="1"/>
    <col min="1283" max="1536" width="8.7265625" style="113"/>
    <col min="1537" max="1537" width="24.453125" style="113" customWidth="1"/>
    <col min="1538" max="1538" width="24" style="113" customWidth="1"/>
    <col min="1539" max="1792" width="8.7265625" style="113"/>
    <col min="1793" max="1793" width="24.453125" style="113" customWidth="1"/>
    <col min="1794" max="1794" width="24" style="113" customWidth="1"/>
    <col min="1795" max="2048" width="8.7265625" style="113"/>
    <col min="2049" max="2049" width="24.453125" style="113" customWidth="1"/>
    <col min="2050" max="2050" width="24" style="113" customWidth="1"/>
    <col min="2051" max="2304" width="8.7265625" style="113"/>
    <col min="2305" max="2305" width="24.453125" style="113" customWidth="1"/>
    <col min="2306" max="2306" width="24" style="113" customWidth="1"/>
    <col min="2307" max="2560" width="8.7265625" style="113"/>
    <col min="2561" max="2561" width="24.453125" style="113" customWidth="1"/>
    <col min="2562" max="2562" width="24" style="113" customWidth="1"/>
    <col min="2563" max="2816" width="8.7265625" style="113"/>
    <col min="2817" max="2817" width="24.453125" style="113" customWidth="1"/>
    <col min="2818" max="2818" width="24" style="113" customWidth="1"/>
    <col min="2819" max="3072" width="8.7265625" style="113"/>
    <col min="3073" max="3073" width="24.453125" style="113" customWidth="1"/>
    <col min="3074" max="3074" width="24" style="113" customWidth="1"/>
    <col min="3075" max="3328" width="8.7265625" style="113"/>
    <col min="3329" max="3329" width="24.453125" style="113" customWidth="1"/>
    <col min="3330" max="3330" width="24" style="113" customWidth="1"/>
    <col min="3331" max="3584" width="8.7265625" style="113"/>
    <col min="3585" max="3585" width="24.453125" style="113" customWidth="1"/>
    <col min="3586" max="3586" width="24" style="113" customWidth="1"/>
    <col min="3587" max="3840" width="8.7265625" style="113"/>
    <col min="3841" max="3841" width="24.453125" style="113" customWidth="1"/>
    <col min="3842" max="3842" width="24" style="113" customWidth="1"/>
    <col min="3843" max="4096" width="8.7265625" style="113"/>
    <col min="4097" max="4097" width="24.453125" style="113" customWidth="1"/>
    <col min="4098" max="4098" width="24" style="113" customWidth="1"/>
    <col min="4099" max="4352" width="8.7265625" style="113"/>
    <col min="4353" max="4353" width="24.453125" style="113" customWidth="1"/>
    <col min="4354" max="4354" width="24" style="113" customWidth="1"/>
    <col min="4355" max="4608" width="8.7265625" style="113"/>
    <col min="4609" max="4609" width="24.453125" style="113" customWidth="1"/>
    <col min="4610" max="4610" width="24" style="113" customWidth="1"/>
    <col min="4611" max="4864" width="8.7265625" style="113"/>
    <col min="4865" max="4865" width="24.453125" style="113" customWidth="1"/>
    <col min="4866" max="4866" width="24" style="113" customWidth="1"/>
    <col min="4867" max="5120" width="8.7265625" style="113"/>
    <col min="5121" max="5121" width="24.453125" style="113" customWidth="1"/>
    <col min="5122" max="5122" width="24" style="113" customWidth="1"/>
    <col min="5123" max="5376" width="8.7265625" style="113"/>
    <col min="5377" max="5377" width="24.453125" style="113" customWidth="1"/>
    <col min="5378" max="5378" width="24" style="113" customWidth="1"/>
    <col min="5379" max="5632" width="8.7265625" style="113"/>
    <col min="5633" max="5633" width="24.453125" style="113" customWidth="1"/>
    <col min="5634" max="5634" width="24" style="113" customWidth="1"/>
    <col min="5635" max="5888" width="8.7265625" style="113"/>
    <col min="5889" max="5889" width="24.453125" style="113" customWidth="1"/>
    <col min="5890" max="5890" width="24" style="113" customWidth="1"/>
    <col min="5891" max="6144" width="8.7265625" style="113"/>
    <col min="6145" max="6145" width="24.453125" style="113" customWidth="1"/>
    <col min="6146" max="6146" width="24" style="113" customWidth="1"/>
    <col min="6147" max="6400" width="8.7265625" style="113"/>
    <col min="6401" max="6401" width="24.453125" style="113" customWidth="1"/>
    <col min="6402" max="6402" width="24" style="113" customWidth="1"/>
    <col min="6403" max="6656" width="8.7265625" style="113"/>
    <col min="6657" max="6657" width="24.453125" style="113" customWidth="1"/>
    <col min="6658" max="6658" width="24" style="113" customWidth="1"/>
    <col min="6659" max="6912" width="8.7265625" style="113"/>
    <col min="6913" max="6913" width="24.453125" style="113" customWidth="1"/>
    <col min="6914" max="6914" width="24" style="113" customWidth="1"/>
    <col min="6915" max="7168" width="8.7265625" style="113"/>
    <col min="7169" max="7169" width="24.453125" style="113" customWidth="1"/>
    <col min="7170" max="7170" width="24" style="113" customWidth="1"/>
    <col min="7171" max="7424" width="8.7265625" style="113"/>
    <col min="7425" max="7425" width="24.453125" style="113" customWidth="1"/>
    <col min="7426" max="7426" width="24" style="113" customWidth="1"/>
    <col min="7427" max="7680" width="8.7265625" style="113"/>
    <col min="7681" max="7681" width="24.453125" style="113" customWidth="1"/>
    <col min="7682" max="7682" width="24" style="113" customWidth="1"/>
    <col min="7683" max="7936" width="8.7265625" style="113"/>
    <col min="7937" max="7937" width="24.453125" style="113" customWidth="1"/>
    <col min="7938" max="7938" width="24" style="113" customWidth="1"/>
    <col min="7939" max="8192" width="8.7265625" style="113"/>
    <col min="8193" max="8193" width="24.453125" style="113" customWidth="1"/>
    <col min="8194" max="8194" width="24" style="113" customWidth="1"/>
    <col min="8195" max="8448" width="8.7265625" style="113"/>
    <col min="8449" max="8449" width="24.453125" style="113" customWidth="1"/>
    <col min="8450" max="8450" width="24" style="113" customWidth="1"/>
    <col min="8451" max="8704" width="8.7265625" style="113"/>
    <col min="8705" max="8705" width="24.453125" style="113" customWidth="1"/>
    <col min="8706" max="8706" width="24" style="113" customWidth="1"/>
    <col min="8707" max="8960" width="8.7265625" style="113"/>
    <col min="8961" max="8961" width="24.453125" style="113" customWidth="1"/>
    <col min="8962" max="8962" width="24" style="113" customWidth="1"/>
    <col min="8963" max="9216" width="8.7265625" style="113"/>
    <col min="9217" max="9217" width="24.453125" style="113" customWidth="1"/>
    <col min="9218" max="9218" width="24" style="113" customWidth="1"/>
    <col min="9219" max="9472" width="8.7265625" style="113"/>
    <col min="9473" max="9473" width="24.453125" style="113" customWidth="1"/>
    <col min="9474" max="9474" width="24" style="113" customWidth="1"/>
    <col min="9475" max="9728" width="8.7265625" style="113"/>
    <col min="9729" max="9729" width="24.453125" style="113" customWidth="1"/>
    <col min="9730" max="9730" width="24" style="113" customWidth="1"/>
    <col min="9731" max="9984" width="8.7265625" style="113"/>
    <col min="9985" max="9985" width="24.453125" style="113" customWidth="1"/>
    <col min="9986" max="9986" width="24" style="113" customWidth="1"/>
    <col min="9987" max="10240" width="8.7265625" style="113"/>
    <col min="10241" max="10241" width="24.453125" style="113" customWidth="1"/>
    <col min="10242" max="10242" width="24" style="113" customWidth="1"/>
    <col min="10243" max="10496" width="8.7265625" style="113"/>
    <col min="10497" max="10497" width="24.453125" style="113" customWidth="1"/>
    <col min="10498" max="10498" width="24" style="113" customWidth="1"/>
    <col min="10499" max="10752" width="8.7265625" style="113"/>
    <col min="10753" max="10753" width="24.453125" style="113" customWidth="1"/>
    <col min="10754" max="10754" width="24" style="113" customWidth="1"/>
    <col min="10755" max="11008" width="8.7265625" style="113"/>
    <col min="11009" max="11009" width="24.453125" style="113" customWidth="1"/>
    <col min="11010" max="11010" width="24" style="113" customWidth="1"/>
    <col min="11011" max="11264" width="8.7265625" style="113"/>
    <col min="11265" max="11265" width="24.453125" style="113" customWidth="1"/>
    <col min="11266" max="11266" width="24" style="113" customWidth="1"/>
    <col min="11267" max="11520" width="8.7265625" style="113"/>
    <col min="11521" max="11521" width="24.453125" style="113" customWidth="1"/>
    <col min="11522" max="11522" width="24" style="113" customWidth="1"/>
    <col min="11523" max="11776" width="8.7265625" style="113"/>
    <col min="11777" max="11777" width="24.453125" style="113" customWidth="1"/>
    <col min="11778" max="11778" width="24" style="113" customWidth="1"/>
    <col min="11779" max="12032" width="8.7265625" style="113"/>
    <col min="12033" max="12033" width="24.453125" style="113" customWidth="1"/>
    <col min="12034" max="12034" width="24" style="113" customWidth="1"/>
    <col min="12035" max="12288" width="8.7265625" style="113"/>
    <col min="12289" max="12289" width="24.453125" style="113" customWidth="1"/>
    <col min="12290" max="12290" width="24" style="113" customWidth="1"/>
    <col min="12291" max="12544" width="8.7265625" style="113"/>
    <col min="12545" max="12545" width="24.453125" style="113" customWidth="1"/>
    <col min="12546" max="12546" width="24" style="113" customWidth="1"/>
    <col min="12547" max="12800" width="8.7265625" style="113"/>
    <col min="12801" max="12801" width="24.453125" style="113" customWidth="1"/>
    <col min="12802" max="12802" width="24" style="113" customWidth="1"/>
    <col min="12803" max="13056" width="8.7265625" style="113"/>
    <col min="13057" max="13057" width="24.453125" style="113" customWidth="1"/>
    <col min="13058" max="13058" width="24" style="113" customWidth="1"/>
    <col min="13059" max="13312" width="8.7265625" style="113"/>
    <col min="13313" max="13313" width="24.453125" style="113" customWidth="1"/>
    <col min="13314" max="13314" width="24" style="113" customWidth="1"/>
    <col min="13315" max="13568" width="8.7265625" style="113"/>
    <col min="13569" max="13569" width="24.453125" style="113" customWidth="1"/>
    <col min="13570" max="13570" width="24" style="113" customWidth="1"/>
    <col min="13571" max="13824" width="8.7265625" style="113"/>
    <col min="13825" max="13825" width="24.453125" style="113" customWidth="1"/>
    <col min="13826" max="13826" width="24" style="113" customWidth="1"/>
    <col min="13827" max="14080" width="8.7265625" style="113"/>
    <col min="14081" max="14081" width="24.453125" style="113" customWidth="1"/>
    <col min="14082" max="14082" width="24" style="113" customWidth="1"/>
    <col min="14083" max="14336" width="8.7265625" style="113"/>
    <col min="14337" max="14337" width="24.453125" style="113" customWidth="1"/>
    <col min="14338" max="14338" width="24" style="113" customWidth="1"/>
    <col min="14339" max="14592" width="8.7265625" style="113"/>
    <col min="14593" max="14593" width="24.453125" style="113" customWidth="1"/>
    <col min="14594" max="14594" width="24" style="113" customWidth="1"/>
    <col min="14595" max="14848" width="8.7265625" style="113"/>
    <col min="14849" max="14849" width="24.453125" style="113" customWidth="1"/>
    <col min="14850" max="14850" width="24" style="113" customWidth="1"/>
    <col min="14851" max="15104" width="8.7265625" style="113"/>
    <col min="15105" max="15105" width="24.453125" style="113" customWidth="1"/>
    <col min="15106" max="15106" width="24" style="113" customWidth="1"/>
    <col min="15107" max="15360" width="8.7265625" style="113"/>
    <col min="15361" max="15361" width="24.453125" style="113" customWidth="1"/>
    <col min="15362" max="15362" width="24" style="113" customWidth="1"/>
    <col min="15363" max="15616" width="8.7265625" style="113"/>
    <col min="15617" max="15617" width="24.453125" style="113" customWidth="1"/>
    <col min="15618" max="15618" width="24" style="113" customWidth="1"/>
    <col min="15619" max="15872" width="8.7265625" style="113"/>
    <col min="15873" max="15873" width="24.453125" style="113" customWidth="1"/>
    <col min="15874" max="15874" width="24" style="113" customWidth="1"/>
    <col min="15875" max="16128" width="8.7265625" style="113"/>
    <col min="16129" max="16129" width="24.453125" style="113" customWidth="1"/>
    <col min="16130" max="16130" width="24" style="113" customWidth="1"/>
    <col min="16131" max="16384" width="8.7265625" style="113"/>
  </cols>
  <sheetData>
    <row r="1" spans="1:2" ht="15" thickBot="1" x14ac:dyDescent="0.4">
      <c r="A1" s="112" t="s">
        <v>0</v>
      </c>
    </row>
    <row r="2" spans="1:2" x14ac:dyDescent="0.35">
      <c r="A2" s="114" t="s">
        <v>923</v>
      </c>
      <c r="B2" s="115"/>
    </row>
    <row r="3" spans="1:2" ht="29" x14ac:dyDescent="0.35">
      <c r="A3" s="116" t="s">
        <v>924</v>
      </c>
      <c r="B3" s="117" t="s">
        <v>925</v>
      </c>
    </row>
    <row r="4" spans="1:2" x14ac:dyDescent="0.35">
      <c r="A4" s="118" t="s">
        <v>926</v>
      </c>
      <c r="B4" s="119">
        <v>45000000</v>
      </c>
    </row>
    <row r="5" spans="1:2" x14ac:dyDescent="0.35">
      <c r="A5" s="118" t="s">
        <v>927</v>
      </c>
      <c r="B5" s="119">
        <v>30000000</v>
      </c>
    </row>
    <row r="6" spans="1:2" x14ac:dyDescent="0.35">
      <c r="A6" s="118" t="s">
        <v>928</v>
      </c>
      <c r="B6" s="119">
        <v>12000000</v>
      </c>
    </row>
    <row r="7" spans="1:2" x14ac:dyDescent="0.35">
      <c r="A7" s="118" t="s">
        <v>929</v>
      </c>
      <c r="B7" s="119">
        <v>7500000</v>
      </c>
    </row>
    <row r="8" spans="1:2" x14ac:dyDescent="0.35">
      <c r="A8" s="118" t="s">
        <v>930</v>
      </c>
      <c r="B8" s="119">
        <v>3600000</v>
      </c>
    </row>
    <row r="9" spans="1:2" ht="15" thickBot="1" x14ac:dyDescent="0.4">
      <c r="A9" s="120" t="s">
        <v>931</v>
      </c>
      <c r="B9" s="121">
        <v>1800000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NEPPL-GMI</vt:lpstr>
      <vt:lpstr>NEPPL-GPA</vt:lpstr>
      <vt:lpstr>Sum Insured by Grade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</dc:creator>
  <cp:lastModifiedBy>Aditi</cp:lastModifiedBy>
  <dcterms:created xsi:type="dcterms:W3CDTF">2026-08-21T11:05:54Z</dcterms:created>
  <dcterms:modified xsi:type="dcterms:W3CDTF">2026-08-21T11:30:51Z</dcterms:modified>
</cp:coreProperties>
</file>